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EH\Central\BWSP\Sections\Compliance\Rules\Pb &amp; Cu\LCRR\LSLI\LSLI templates\not yet distributed\"/>
    </mc:Choice>
  </mc:AlternateContent>
  <xr:revisionPtr revIDLastSave="0" documentId="13_ncr:1_{E27EA439-B265-46FD-A7B5-84DE0FAB5605}" xr6:coauthVersionLast="47" xr6:coauthVersionMax="47" xr10:uidLastSave="{00000000-0000-0000-0000-000000000000}"/>
  <bookViews>
    <workbookView xWindow="-110" yWindow="-110" windowWidth="19420" windowHeight="10420" xr2:uid="{E9D3CB2C-0DBF-429A-B8FC-241050A014C9}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001" i="2" l="1"/>
  <c r="Q20002" i="2"/>
  <c r="Q20003" i="2"/>
  <c r="Q10001" i="2"/>
  <c r="Q10002" i="2"/>
  <c r="Q10003" i="2"/>
  <c r="Q10004" i="2"/>
  <c r="Q10005" i="2"/>
  <c r="Q10006" i="2"/>
  <c r="Q10007" i="2"/>
  <c r="Q10008" i="2"/>
  <c r="Q10009" i="2"/>
  <c r="Q10010" i="2"/>
  <c r="Q10011" i="2"/>
  <c r="Q10012" i="2"/>
  <c r="Q10013" i="2"/>
  <c r="Q10014" i="2"/>
  <c r="Q10015" i="2"/>
  <c r="Q10016" i="2"/>
  <c r="Q10017" i="2"/>
  <c r="Q10018" i="2"/>
  <c r="Q10019" i="2"/>
  <c r="Q10020" i="2"/>
  <c r="Q10021" i="2"/>
  <c r="Q10022" i="2"/>
  <c r="Q10023" i="2"/>
  <c r="Q10024" i="2"/>
  <c r="Q10025" i="2"/>
  <c r="Q10026" i="2"/>
  <c r="Q10027" i="2"/>
  <c r="Q10028" i="2"/>
  <c r="Q10029" i="2"/>
  <c r="Q10030" i="2"/>
  <c r="Q10031" i="2"/>
  <c r="Q10032" i="2"/>
  <c r="Q10033" i="2"/>
  <c r="Q10034" i="2"/>
  <c r="Q10035" i="2"/>
  <c r="Q10036" i="2"/>
  <c r="Q10037" i="2"/>
  <c r="Q10038" i="2"/>
  <c r="Q10039" i="2"/>
  <c r="Q10040" i="2"/>
  <c r="Q10041" i="2"/>
  <c r="Q10042" i="2"/>
  <c r="Q10043" i="2"/>
  <c r="Q10044" i="2"/>
  <c r="Q10045" i="2"/>
  <c r="Q10046" i="2"/>
  <c r="Q10047" i="2"/>
  <c r="Q10048" i="2"/>
  <c r="Q10049" i="2"/>
  <c r="Q10050" i="2"/>
  <c r="Q10051" i="2"/>
  <c r="Q10052" i="2"/>
  <c r="Q10053" i="2"/>
  <c r="Q10054" i="2"/>
  <c r="Q10055" i="2"/>
  <c r="Q10056" i="2"/>
  <c r="Q10057" i="2"/>
  <c r="Q10058" i="2"/>
  <c r="Q10059" i="2"/>
  <c r="Q10060" i="2"/>
  <c r="Q10061" i="2"/>
  <c r="Q10062" i="2"/>
  <c r="Q10063" i="2"/>
  <c r="Q10064" i="2"/>
  <c r="Q10065" i="2"/>
  <c r="Q10066" i="2"/>
  <c r="Q10067" i="2"/>
  <c r="Q10068" i="2"/>
  <c r="Q10069" i="2"/>
  <c r="Q10070" i="2"/>
  <c r="Q10071" i="2"/>
  <c r="Q10072" i="2"/>
  <c r="Q10073" i="2"/>
  <c r="Q10074" i="2"/>
  <c r="Q10075" i="2"/>
  <c r="Q10076" i="2"/>
  <c r="Q10077" i="2"/>
  <c r="Q10078" i="2"/>
  <c r="Q10079" i="2"/>
  <c r="Q10080" i="2"/>
  <c r="Q10081" i="2"/>
  <c r="Q10082" i="2"/>
  <c r="Q10083" i="2"/>
  <c r="Q10084" i="2"/>
  <c r="Q10085" i="2"/>
  <c r="Q10086" i="2"/>
  <c r="Q10087" i="2"/>
  <c r="Q10088" i="2"/>
  <c r="Q10089" i="2"/>
  <c r="Q10090" i="2"/>
  <c r="Q10091" i="2"/>
  <c r="Q10092" i="2"/>
  <c r="Q10093" i="2"/>
  <c r="Q10094" i="2"/>
  <c r="Q10095" i="2"/>
  <c r="Q10096" i="2"/>
  <c r="Q10097" i="2"/>
  <c r="Q10098" i="2"/>
  <c r="Q10099" i="2"/>
  <c r="Q10100" i="2"/>
  <c r="Q10101" i="2"/>
  <c r="Q10102" i="2"/>
  <c r="Q10103" i="2"/>
  <c r="Q10104" i="2"/>
  <c r="Q10105" i="2"/>
  <c r="Q10106" i="2"/>
  <c r="Q10107" i="2"/>
  <c r="Q10108" i="2"/>
  <c r="Q10109" i="2"/>
  <c r="Q10110" i="2"/>
  <c r="Q10111" i="2"/>
  <c r="Q10112" i="2"/>
  <c r="Q10113" i="2"/>
  <c r="Q10114" i="2"/>
  <c r="Q10115" i="2"/>
  <c r="Q10116" i="2"/>
  <c r="Q10117" i="2"/>
  <c r="Q10118" i="2"/>
  <c r="Q10119" i="2"/>
  <c r="Q10120" i="2"/>
  <c r="Q10121" i="2"/>
  <c r="Q10122" i="2"/>
  <c r="Q10123" i="2"/>
  <c r="Q10124" i="2"/>
  <c r="Q10125" i="2"/>
  <c r="Q10126" i="2"/>
  <c r="Q10127" i="2"/>
  <c r="Q10128" i="2"/>
  <c r="Q10129" i="2"/>
  <c r="Q10130" i="2"/>
  <c r="Q10131" i="2"/>
  <c r="Q10132" i="2"/>
  <c r="Q10133" i="2"/>
  <c r="Q10134" i="2"/>
  <c r="Q10135" i="2"/>
  <c r="Q10136" i="2"/>
  <c r="Q10137" i="2"/>
  <c r="Q10138" i="2"/>
  <c r="Q10139" i="2"/>
  <c r="Q10140" i="2"/>
  <c r="Q10141" i="2"/>
  <c r="Q10142" i="2"/>
  <c r="Q10143" i="2"/>
  <c r="Q10144" i="2"/>
  <c r="Q10145" i="2"/>
  <c r="Q10146" i="2"/>
  <c r="Q10147" i="2"/>
  <c r="Q10148" i="2"/>
  <c r="Q10149" i="2"/>
  <c r="Q10150" i="2"/>
  <c r="Q10151" i="2"/>
  <c r="Q10152" i="2"/>
  <c r="Q10153" i="2"/>
  <c r="Q10154" i="2"/>
  <c r="Q10155" i="2"/>
  <c r="Q10156" i="2"/>
  <c r="Q10157" i="2"/>
  <c r="Q10158" i="2"/>
  <c r="Q10159" i="2"/>
  <c r="Q10160" i="2"/>
  <c r="Q10161" i="2"/>
  <c r="Q10162" i="2"/>
  <c r="Q10163" i="2"/>
  <c r="Q10164" i="2"/>
  <c r="Q10165" i="2"/>
  <c r="Q10166" i="2"/>
  <c r="Q10167" i="2"/>
  <c r="Q10168" i="2"/>
  <c r="Q10169" i="2"/>
  <c r="Q10170" i="2"/>
  <c r="Q10171" i="2"/>
  <c r="Q10172" i="2"/>
  <c r="Q10173" i="2"/>
  <c r="Q10174" i="2"/>
  <c r="Q10175" i="2"/>
  <c r="Q10176" i="2"/>
  <c r="Q10177" i="2"/>
  <c r="Q10178" i="2"/>
  <c r="Q10179" i="2"/>
  <c r="Q10180" i="2"/>
  <c r="Q10181" i="2"/>
  <c r="Q10182" i="2"/>
  <c r="Q10183" i="2"/>
  <c r="Q10184" i="2"/>
  <c r="Q10185" i="2"/>
  <c r="Q10186" i="2"/>
  <c r="Q10187" i="2"/>
  <c r="Q10188" i="2"/>
  <c r="Q10189" i="2"/>
  <c r="Q10190" i="2"/>
  <c r="Q10191" i="2"/>
  <c r="Q10192" i="2"/>
  <c r="Q10193" i="2"/>
  <c r="Q10194" i="2"/>
  <c r="Q10195" i="2"/>
  <c r="Q10196" i="2"/>
  <c r="Q10197" i="2"/>
  <c r="Q10198" i="2"/>
  <c r="Q10199" i="2"/>
  <c r="Q10200" i="2"/>
  <c r="Q10201" i="2"/>
  <c r="Q10202" i="2"/>
  <c r="Q10203" i="2"/>
  <c r="Q10204" i="2"/>
  <c r="Q10205" i="2"/>
  <c r="Q10206" i="2"/>
  <c r="Q10207" i="2"/>
  <c r="Q10208" i="2"/>
  <c r="Q10209" i="2"/>
  <c r="Q10210" i="2"/>
  <c r="Q10211" i="2"/>
  <c r="Q10212" i="2"/>
  <c r="Q10213" i="2"/>
  <c r="Q10214" i="2"/>
  <c r="Q10215" i="2"/>
  <c r="Q10216" i="2"/>
  <c r="Q10217" i="2"/>
  <c r="Q10218" i="2"/>
  <c r="Q10219" i="2"/>
  <c r="Q10220" i="2"/>
  <c r="Q10221" i="2"/>
  <c r="Q10222" i="2"/>
  <c r="Q10223" i="2"/>
  <c r="Q10224" i="2"/>
  <c r="Q10225" i="2"/>
  <c r="Q10226" i="2"/>
  <c r="Q10227" i="2"/>
  <c r="Q10228" i="2"/>
  <c r="Q10229" i="2"/>
  <c r="Q10230" i="2"/>
  <c r="Q10231" i="2"/>
  <c r="Q10232" i="2"/>
  <c r="Q10233" i="2"/>
  <c r="Q10234" i="2"/>
  <c r="Q10235" i="2"/>
  <c r="Q10236" i="2"/>
  <c r="Q10237" i="2"/>
  <c r="Q10238" i="2"/>
  <c r="Q10239" i="2"/>
  <c r="Q10240" i="2"/>
  <c r="Q10241" i="2"/>
  <c r="Q10242" i="2"/>
  <c r="Q10243" i="2"/>
  <c r="Q10244" i="2"/>
  <c r="Q10245" i="2"/>
  <c r="Q10246" i="2"/>
  <c r="Q10247" i="2"/>
  <c r="Q10248" i="2"/>
  <c r="Q10249" i="2"/>
  <c r="Q10250" i="2"/>
  <c r="Q10251" i="2"/>
  <c r="Q10252" i="2"/>
  <c r="Q10253" i="2"/>
  <c r="Q10254" i="2"/>
  <c r="Q10255" i="2"/>
  <c r="Q10256" i="2"/>
  <c r="Q10257" i="2"/>
  <c r="Q10258" i="2"/>
  <c r="Q10259" i="2"/>
  <c r="Q10260" i="2"/>
  <c r="Q10261" i="2"/>
  <c r="Q10262" i="2"/>
  <c r="Q10263" i="2"/>
  <c r="Q10264" i="2"/>
  <c r="Q10265" i="2"/>
  <c r="Q10266" i="2"/>
  <c r="Q10267" i="2"/>
  <c r="Q10268" i="2"/>
  <c r="Q10269" i="2"/>
  <c r="Q10270" i="2"/>
  <c r="Q10271" i="2"/>
  <c r="Q10272" i="2"/>
  <c r="Q10273" i="2"/>
  <c r="Q10274" i="2"/>
  <c r="Q10275" i="2"/>
  <c r="Q10276" i="2"/>
  <c r="Q10277" i="2"/>
  <c r="Q10278" i="2"/>
  <c r="Q10279" i="2"/>
  <c r="Q10280" i="2"/>
  <c r="Q10281" i="2"/>
  <c r="Q10282" i="2"/>
  <c r="Q10283" i="2"/>
  <c r="Q10284" i="2"/>
  <c r="Q10285" i="2"/>
  <c r="Q10286" i="2"/>
  <c r="Q10287" i="2"/>
  <c r="Q10288" i="2"/>
  <c r="Q10289" i="2"/>
  <c r="Q10290" i="2"/>
  <c r="Q10291" i="2"/>
  <c r="Q10292" i="2"/>
  <c r="Q10293" i="2"/>
  <c r="Q10294" i="2"/>
  <c r="Q10295" i="2"/>
  <c r="Q10296" i="2"/>
  <c r="Q10297" i="2"/>
  <c r="Q10298" i="2"/>
  <c r="Q10299" i="2"/>
  <c r="Q10300" i="2"/>
  <c r="Q10301" i="2"/>
  <c r="Q10302" i="2"/>
  <c r="Q10303" i="2"/>
  <c r="Q10304" i="2"/>
  <c r="Q10305" i="2"/>
  <c r="Q10306" i="2"/>
  <c r="Q10307" i="2"/>
  <c r="Q10308" i="2"/>
  <c r="Q10309" i="2"/>
  <c r="Q10310" i="2"/>
  <c r="Q10311" i="2"/>
  <c r="Q10312" i="2"/>
  <c r="Q10313" i="2"/>
  <c r="Q10314" i="2"/>
  <c r="Q10315" i="2"/>
  <c r="Q10316" i="2"/>
  <c r="Q10317" i="2"/>
  <c r="Q10318" i="2"/>
  <c r="Q10319" i="2"/>
  <c r="Q10320" i="2"/>
  <c r="Q10321" i="2"/>
  <c r="Q10322" i="2"/>
  <c r="Q10323" i="2"/>
  <c r="Q10324" i="2"/>
  <c r="Q10325" i="2"/>
  <c r="Q10326" i="2"/>
  <c r="Q10327" i="2"/>
  <c r="Q10328" i="2"/>
  <c r="Q10329" i="2"/>
  <c r="Q10330" i="2"/>
  <c r="Q10331" i="2"/>
  <c r="Q10332" i="2"/>
  <c r="Q10333" i="2"/>
  <c r="Q10334" i="2"/>
  <c r="Q10335" i="2"/>
  <c r="Q10336" i="2"/>
  <c r="Q10337" i="2"/>
  <c r="Q10338" i="2"/>
  <c r="Q10339" i="2"/>
  <c r="Q10340" i="2"/>
  <c r="Q10341" i="2"/>
  <c r="Q10342" i="2"/>
  <c r="Q10343" i="2"/>
  <c r="Q10344" i="2"/>
  <c r="Q10345" i="2"/>
  <c r="Q10346" i="2"/>
  <c r="Q10347" i="2"/>
  <c r="Q10348" i="2"/>
  <c r="Q10349" i="2"/>
  <c r="Q10350" i="2"/>
  <c r="Q10351" i="2"/>
  <c r="Q10352" i="2"/>
  <c r="Q10353" i="2"/>
  <c r="Q10354" i="2"/>
  <c r="Q10355" i="2"/>
  <c r="Q10356" i="2"/>
  <c r="Q10357" i="2"/>
  <c r="Q10358" i="2"/>
  <c r="Q10359" i="2"/>
  <c r="Q10360" i="2"/>
  <c r="Q10361" i="2"/>
  <c r="Q10362" i="2"/>
  <c r="Q10363" i="2"/>
  <c r="Q10364" i="2"/>
  <c r="Q10365" i="2"/>
  <c r="Q10366" i="2"/>
  <c r="Q10367" i="2"/>
  <c r="Q10368" i="2"/>
  <c r="Q10369" i="2"/>
  <c r="Q10370" i="2"/>
  <c r="Q10371" i="2"/>
  <c r="Q10372" i="2"/>
  <c r="Q10373" i="2"/>
  <c r="Q10374" i="2"/>
  <c r="Q10375" i="2"/>
  <c r="Q10376" i="2"/>
  <c r="Q10377" i="2"/>
  <c r="Q10378" i="2"/>
  <c r="Q10379" i="2"/>
  <c r="Q10380" i="2"/>
  <c r="Q10381" i="2"/>
  <c r="Q10382" i="2"/>
  <c r="Q10383" i="2"/>
  <c r="Q10384" i="2"/>
  <c r="Q10385" i="2"/>
  <c r="Q10386" i="2"/>
  <c r="Q10387" i="2"/>
  <c r="Q10388" i="2"/>
  <c r="Q10389" i="2"/>
  <c r="Q10390" i="2"/>
  <c r="Q10391" i="2"/>
  <c r="Q10392" i="2"/>
  <c r="Q10393" i="2"/>
  <c r="Q10394" i="2"/>
  <c r="Q10395" i="2"/>
  <c r="Q10396" i="2"/>
  <c r="Q10397" i="2"/>
  <c r="Q10398" i="2"/>
  <c r="Q10399" i="2"/>
  <c r="Q10400" i="2"/>
  <c r="Q10401" i="2"/>
  <c r="Q10402" i="2"/>
  <c r="Q10403" i="2"/>
  <c r="Q10404" i="2"/>
  <c r="Q10405" i="2"/>
  <c r="Q10406" i="2"/>
  <c r="Q10407" i="2"/>
  <c r="Q10408" i="2"/>
  <c r="Q10409" i="2"/>
  <c r="Q10410" i="2"/>
  <c r="Q10411" i="2"/>
  <c r="Q10412" i="2"/>
  <c r="Q10413" i="2"/>
  <c r="Q10414" i="2"/>
  <c r="Q10415" i="2"/>
  <c r="Q10416" i="2"/>
  <c r="Q10417" i="2"/>
  <c r="Q10418" i="2"/>
  <c r="Q10419" i="2"/>
  <c r="Q10420" i="2"/>
  <c r="Q10421" i="2"/>
  <c r="Q10422" i="2"/>
  <c r="Q10423" i="2"/>
  <c r="Q10424" i="2"/>
  <c r="Q10425" i="2"/>
  <c r="Q10426" i="2"/>
  <c r="Q10427" i="2"/>
  <c r="Q10428" i="2"/>
  <c r="Q10429" i="2"/>
  <c r="Q10430" i="2"/>
  <c r="Q10431" i="2"/>
  <c r="Q10432" i="2"/>
  <c r="Q10433" i="2"/>
  <c r="Q10434" i="2"/>
  <c r="Q10435" i="2"/>
  <c r="Q10436" i="2"/>
  <c r="Q10437" i="2"/>
  <c r="Q10438" i="2"/>
  <c r="Q10439" i="2"/>
  <c r="Q10440" i="2"/>
  <c r="Q10441" i="2"/>
  <c r="Q10442" i="2"/>
  <c r="Q10443" i="2"/>
  <c r="Q10444" i="2"/>
  <c r="Q10445" i="2"/>
  <c r="Q10446" i="2"/>
  <c r="Q10447" i="2"/>
  <c r="Q10448" i="2"/>
  <c r="Q10449" i="2"/>
  <c r="Q10450" i="2"/>
  <c r="Q10451" i="2"/>
  <c r="Q10452" i="2"/>
  <c r="Q10453" i="2"/>
  <c r="Q10454" i="2"/>
  <c r="Q10455" i="2"/>
  <c r="Q10456" i="2"/>
  <c r="Q10457" i="2"/>
  <c r="Q10458" i="2"/>
  <c r="Q10459" i="2"/>
  <c r="Q10460" i="2"/>
  <c r="Q10461" i="2"/>
  <c r="Q10462" i="2"/>
  <c r="Q10463" i="2"/>
  <c r="Q10464" i="2"/>
  <c r="Q10465" i="2"/>
  <c r="Q10466" i="2"/>
  <c r="Q10467" i="2"/>
  <c r="Q10468" i="2"/>
  <c r="Q10469" i="2"/>
  <c r="Q10470" i="2"/>
  <c r="Q10471" i="2"/>
  <c r="Q10472" i="2"/>
  <c r="Q10473" i="2"/>
  <c r="Q10474" i="2"/>
  <c r="Q10475" i="2"/>
  <c r="Q10476" i="2"/>
  <c r="Q10477" i="2"/>
  <c r="Q10478" i="2"/>
  <c r="Q10479" i="2"/>
  <c r="Q10480" i="2"/>
  <c r="Q10481" i="2"/>
  <c r="Q10482" i="2"/>
  <c r="Q10483" i="2"/>
  <c r="Q10484" i="2"/>
  <c r="Q10485" i="2"/>
  <c r="Q10486" i="2"/>
  <c r="Q10487" i="2"/>
  <c r="Q10488" i="2"/>
  <c r="Q10489" i="2"/>
  <c r="Q10490" i="2"/>
  <c r="Q10491" i="2"/>
  <c r="Q10492" i="2"/>
  <c r="Q10493" i="2"/>
  <c r="Q10494" i="2"/>
  <c r="Q10495" i="2"/>
  <c r="Q10496" i="2"/>
  <c r="Q10497" i="2"/>
  <c r="Q10498" i="2"/>
  <c r="Q10499" i="2"/>
  <c r="Q10500" i="2"/>
  <c r="Q10501" i="2"/>
  <c r="Q10502" i="2"/>
  <c r="Q10503" i="2"/>
  <c r="Q10504" i="2"/>
  <c r="Q10505" i="2"/>
  <c r="Q10506" i="2"/>
  <c r="Q10507" i="2"/>
  <c r="Q10508" i="2"/>
  <c r="Q10509" i="2"/>
  <c r="Q10510" i="2"/>
  <c r="Q10511" i="2"/>
  <c r="Q10512" i="2"/>
  <c r="Q10513" i="2"/>
  <c r="Q10514" i="2"/>
  <c r="Q10515" i="2"/>
  <c r="Q10516" i="2"/>
  <c r="Q10517" i="2"/>
  <c r="Q10518" i="2"/>
  <c r="Q10519" i="2"/>
  <c r="Q10520" i="2"/>
  <c r="Q10521" i="2"/>
  <c r="Q10522" i="2"/>
  <c r="Q10523" i="2"/>
  <c r="Q10524" i="2"/>
  <c r="Q10525" i="2"/>
  <c r="Q10526" i="2"/>
  <c r="Q10527" i="2"/>
  <c r="Q10528" i="2"/>
  <c r="Q10529" i="2"/>
  <c r="Q10530" i="2"/>
  <c r="Q10531" i="2"/>
  <c r="Q10532" i="2"/>
  <c r="Q10533" i="2"/>
  <c r="Q10534" i="2"/>
  <c r="Q10535" i="2"/>
  <c r="Q10536" i="2"/>
  <c r="Q10537" i="2"/>
  <c r="Q10538" i="2"/>
  <c r="Q10539" i="2"/>
  <c r="Q10540" i="2"/>
  <c r="Q10541" i="2"/>
  <c r="Q10542" i="2"/>
  <c r="Q10543" i="2"/>
  <c r="Q10544" i="2"/>
  <c r="Q10545" i="2"/>
  <c r="Q10546" i="2"/>
  <c r="Q10547" i="2"/>
  <c r="Q10548" i="2"/>
  <c r="Q10549" i="2"/>
  <c r="Q10550" i="2"/>
  <c r="Q10551" i="2"/>
  <c r="Q10552" i="2"/>
  <c r="Q10553" i="2"/>
  <c r="Q10554" i="2"/>
  <c r="Q10555" i="2"/>
  <c r="Q10556" i="2"/>
  <c r="Q10557" i="2"/>
  <c r="Q10558" i="2"/>
  <c r="Q10559" i="2"/>
  <c r="Q10560" i="2"/>
  <c r="Q10561" i="2"/>
  <c r="Q10562" i="2"/>
  <c r="Q10563" i="2"/>
  <c r="Q10564" i="2"/>
  <c r="Q10565" i="2"/>
  <c r="Q10566" i="2"/>
  <c r="Q10567" i="2"/>
  <c r="Q10568" i="2"/>
  <c r="Q10569" i="2"/>
  <c r="Q10570" i="2"/>
  <c r="Q10571" i="2"/>
  <c r="Q10572" i="2"/>
  <c r="Q10573" i="2"/>
  <c r="Q10574" i="2"/>
  <c r="Q10575" i="2"/>
  <c r="Q10576" i="2"/>
  <c r="Q10577" i="2"/>
  <c r="Q10578" i="2"/>
  <c r="Q10579" i="2"/>
  <c r="Q10580" i="2"/>
  <c r="Q10581" i="2"/>
  <c r="Q10582" i="2"/>
  <c r="Q10583" i="2"/>
  <c r="Q10584" i="2"/>
  <c r="Q10585" i="2"/>
  <c r="Q10586" i="2"/>
  <c r="Q10587" i="2"/>
  <c r="Q10588" i="2"/>
  <c r="Q10589" i="2"/>
  <c r="Q10590" i="2"/>
  <c r="Q10591" i="2"/>
  <c r="Q10592" i="2"/>
  <c r="Q10593" i="2"/>
  <c r="Q10594" i="2"/>
  <c r="Q10595" i="2"/>
  <c r="Q10596" i="2"/>
  <c r="Q10597" i="2"/>
  <c r="Q10598" i="2"/>
  <c r="Q10599" i="2"/>
  <c r="Q10600" i="2"/>
  <c r="Q10601" i="2"/>
  <c r="Q10602" i="2"/>
  <c r="Q10603" i="2"/>
  <c r="Q10604" i="2"/>
  <c r="Q10605" i="2"/>
  <c r="Q10606" i="2"/>
  <c r="Q10607" i="2"/>
  <c r="Q10608" i="2"/>
  <c r="Q10609" i="2"/>
  <c r="Q10610" i="2"/>
  <c r="Q10611" i="2"/>
  <c r="Q10612" i="2"/>
  <c r="Q10613" i="2"/>
  <c r="Q10614" i="2"/>
  <c r="Q10615" i="2"/>
  <c r="Q10616" i="2"/>
  <c r="Q10617" i="2"/>
  <c r="Q10618" i="2"/>
  <c r="Q10619" i="2"/>
  <c r="Q10620" i="2"/>
  <c r="Q10621" i="2"/>
  <c r="Q10622" i="2"/>
  <c r="Q10623" i="2"/>
  <c r="Q10624" i="2"/>
  <c r="Q10625" i="2"/>
  <c r="Q10626" i="2"/>
  <c r="Q10627" i="2"/>
  <c r="Q10628" i="2"/>
  <c r="Q10629" i="2"/>
  <c r="Q10630" i="2"/>
  <c r="Q10631" i="2"/>
  <c r="Q10632" i="2"/>
  <c r="Q10633" i="2"/>
  <c r="Q10634" i="2"/>
  <c r="Q10635" i="2"/>
  <c r="Q10636" i="2"/>
  <c r="Q10637" i="2"/>
  <c r="Q10638" i="2"/>
  <c r="Q10639" i="2"/>
  <c r="Q10640" i="2"/>
  <c r="Q10641" i="2"/>
  <c r="Q10642" i="2"/>
  <c r="Q10643" i="2"/>
  <c r="Q10644" i="2"/>
  <c r="Q10645" i="2"/>
  <c r="Q10646" i="2"/>
  <c r="Q10647" i="2"/>
  <c r="Q10648" i="2"/>
  <c r="Q10649" i="2"/>
  <c r="Q10650" i="2"/>
  <c r="Q10651" i="2"/>
  <c r="Q10652" i="2"/>
  <c r="Q10653" i="2"/>
  <c r="Q10654" i="2"/>
  <c r="Q10655" i="2"/>
  <c r="Q10656" i="2"/>
  <c r="Q10657" i="2"/>
  <c r="Q10658" i="2"/>
  <c r="Q10659" i="2"/>
  <c r="Q10660" i="2"/>
  <c r="Q10661" i="2"/>
  <c r="Q10662" i="2"/>
  <c r="Q10663" i="2"/>
  <c r="Q10664" i="2"/>
  <c r="Q10665" i="2"/>
  <c r="Q10666" i="2"/>
  <c r="Q10667" i="2"/>
  <c r="Q10668" i="2"/>
  <c r="Q10669" i="2"/>
  <c r="Q10670" i="2"/>
  <c r="Q10671" i="2"/>
  <c r="Q10672" i="2"/>
  <c r="Q10673" i="2"/>
  <c r="Q10674" i="2"/>
  <c r="Q10675" i="2"/>
  <c r="Q10676" i="2"/>
  <c r="Q10677" i="2"/>
  <c r="Q10678" i="2"/>
  <c r="Q10679" i="2"/>
  <c r="Q10680" i="2"/>
  <c r="Q10681" i="2"/>
  <c r="Q10682" i="2"/>
  <c r="Q10683" i="2"/>
  <c r="Q10684" i="2"/>
  <c r="Q10685" i="2"/>
  <c r="Q10686" i="2"/>
  <c r="Q10687" i="2"/>
  <c r="Q10688" i="2"/>
  <c r="Q10689" i="2"/>
  <c r="Q10690" i="2"/>
  <c r="Q10691" i="2"/>
  <c r="Q10692" i="2"/>
  <c r="Q10693" i="2"/>
  <c r="Q10694" i="2"/>
  <c r="Q10695" i="2"/>
  <c r="Q10696" i="2"/>
  <c r="Q10697" i="2"/>
  <c r="Q10698" i="2"/>
  <c r="Q10699" i="2"/>
  <c r="Q10700" i="2"/>
  <c r="Q10701" i="2"/>
  <c r="Q10702" i="2"/>
  <c r="Q10703" i="2"/>
  <c r="Q10704" i="2"/>
  <c r="Q10705" i="2"/>
  <c r="Q10706" i="2"/>
  <c r="Q10707" i="2"/>
  <c r="Q10708" i="2"/>
  <c r="Q10709" i="2"/>
  <c r="Q10710" i="2"/>
  <c r="Q10711" i="2"/>
  <c r="Q10712" i="2"/>
  <c r="Q10713" i="2"/>
  <c r="Q10714" i="2"/>
  <c r="Q10715" i="2"/>
  <c r="Q10716" i="2"/>
  <c r="Q10717" i="2"/>
  <c r="Q10718" i="2"/>
  <c r="Q10719" i="2"/>
  <c r="Q10720" i="2"/>
  <c r="Q10721" i="2"/>
  <c r="Q10722" i="2"/>
  <c r="Q10723" i="2"/>
  <c r="Q10724" i="2"/>
  <c r="Q10725" i="2"/>
  <c r="Q10726" i="2"/>
  <c r="Q10727" i="2"/>
  <c r="Q10728" i="2"/>
  <c r="Q10729" i="2"/>
  <c r="Q10730" i="2"/>
  <c r="Q10731" i="2"/>
  <c r="Q10732" i="2"/>
  <c r="Q10733" i="2"/>
  <c r="Q10734" i="2"/>
  <c r="Q10735" i="2"/>
  <c r="Q10736" i="2"/>
  <c r="Q10737" i="2"/>
  <c r="Q10738" i="2"/>
  <c r="Q10739" i="2"/>
  <c r="Q10740" i="2"/>
  <c r="Q10741" i="2"/>
  <c r="Q10742" i="2"/>
  <c r="Q10743" i="2"/>
  <c r="Q10744" i="2"/>
  <c r="Q10745" i="2"/>
  <c r="Q10746" i="2"/>
  <c r="Q10747" i="2"/>
  <c r="Q10748" i="2"/>
  <c r="Q10749" i="2"/>
  <c r="Q10750" i="2"/>
  <c r="Q10751" i="2"/>
  <c r="Q10752" i="2"/>
  <c r="Q10753" i="2"/>
  <c r="Q10754" i="2"/>
  <c r="Q10755" i="2"/>
  <c r="Q10756" i="2"/>
  <c r="Q10757" i="2"/>
  <c r="Q10758" i="2"/>
  <c r="Q10759" i="2"/>
  <c r="Q10760" i="2"/>
  <c r="Q10761" i="2"/>
  <c r="Q10762" i="2"/>
  <c r="Q10763" i="2"/>
  <c r="Q10764" i="2"/>
  <c r="Q10765" i="2"/>
  <c r="Q10766" i="2"/>
  <c r="Q10767" i="2"/>
  <c r="Q10768" i="2"/>
  <c r="Q10769" i="2"/>
  <c r="Q10770" i="2"/>
  <c r="Q10771" i="2"/>
  <c r="Q10772" i="2"/>
  <c r="Q10773" i="2"/>
  <c r="Q10774" i="2"/>
  <c r="Q10775" i="2"/>
  <c r="Q10776" i="2"/>
  <c r="Q10777" i="2"/>
  <c r="Q10778" i="2"/>
  <c r="Q10779" i="2"/>
  <c r="Q10780" i="2"/>
  <c r="Q10781" i="2"/>
  <c r="Q10782" i="2"/>
  <c r="Q10783" i="2"/>
  <c r="Q10784" i="2"/>
  <c r="Q10785" i="2"/>
  <c r="Q10786" i="2"/>
  <c r="Q10787" i="2"/>
  <c r="Q10788" i="2"/>
  <c r="Q10789" i="2"/>
  <c r="Q10790" i="2"/>
  <c r="Q10791" i="2"/>
  <c r="Q10792" i="2"/>
  <c r="Q10793" i="2"/>
  <c r="Q10794" i="2"/>
  <c r="Q10795" i="2"/>
  <c r="Q10796" i="2"/>
  <c r="Q10797" i="2"/>
  <c r="Q10798" i="2"/>
  <c r="Q10799" i="2"/>
  <c r="Q10800" i="2"/>
  <c r="Q10801" i="2"/>
  <c r="Q10802" i="2"/>
  <c r="Q10803" i="2"/>
  <c r="Q10804" i="2"/>
  <c r="Q10805" i="2"/>
  <c r="Q10806" i="2"/>
  <c r="Q10807" i="2"/>
  <c r="Q10808" i="2"/>
  <c r="Q10809" i="2"/>
  <c r="Q10810" i="2"/>
  <c r="Q10811" i="2"/>
  <c r="Q10812" i="2"/>
  <c r="Q10813" i="2"/>
  <c r="Q10814" i="2"/>
  <c r="Q10815" i="2"/>
  <c r="Q10816" i="2"/>
  <c r="Q10817" i="2"/>
  <c r="Q10818" i="2"/>
  <c r="Q10819" i="2"/>
  <c r="Q10820" i="2"/>
  <c r="Q10821" i="2"/>
  <c r="Q10822" i="2"/>
  <c r="Q10823" i="2"/>
  <c r="Q10824" i="2"/>
  <c r="Q10825" i="2"/>
  <c r="Q10826" i="2"/>
  <c r="Q10827" i="2"/>
  <c r="Q10828" i="2"/>
  <c r="Q10829" i="2"/>
  <c r="Q10830" i="2"/>
  <c r="Q10831" i="2"/>
  <c r="Q10832" i="2"/>
  <c r="Q10833" i="2"/>
  <c r="Q10834" i="2"/>
  <c r="Q10835" i="2"/>
  <c r="Q10836" i="2"/>
  <c r="Q10837" i="2"/>
  <c r="Q10838" i="2"/>
  <c r="Q10839" i="2"/>
  <c r="Q10840" i="2"/>
  <c r="Q10841" i="2"/>
  <c r="Q10842" i="2"/>
  <c r="Q10843" i="2"/>
  <c r="Q10844" i="2"/>
  <c r="Q10845" i="2"/>
  <c r="Q10846" i="2"/>
  <c r="Q10847" i="2"/>
  <c r="Q10848" i="2"/>
  <c r="Q10849" i="2"/>
  <c r="Q10850" i="2"/>
  <c r="Q10851" i="2"/>
  <c r="Q10852" i="2"/>
  <c r="Q10853" i="2"/>
  <c r="Q10854" i="2"/>
  <c r="Q10855" i="2"/>
  <c r="Q10856" i="2"/>
  <c r="Q10857" i="2"/>
  <c r="Q10858" i="2"/>
  <c r="Q10859" i="2"/>
  <c r="Q10860" i="2"/>
  <c r="Q10861" i="2"/>
  <c r="Q10862" i="2"/>
  <c r="Q10863" i="2"/>
  <c r="Q10864" i="2"/>
  <c r="Q10865" i="2"/>
  <c r="Q10866" i="2"/>
  <c r="Q10867" i="2"/>
  <c r="Q10868" i="2"/>
  <c r="Q10869" i="2"/>
  <c r="Q10870" i="2"/>
  <c r="Q10871" i="2"/>
  <c r="Q10872" i="2"/>
  <c r="Q10873" i="2"/>
  <c r="Q10874" i="2"/>
  <c r="Q10875" i="2"/>
  <c r="Q10876" i="2"/>
  <c r="Q10877" i="2"/>
  <c r="Q10878" i="2"/>
  <c r="Q10879" i="2"/>
  <c r="Q10880" i="2"/>
  <c r="Q10881" i="2"/>
  <c r="Q10882" i="2"/>
  <c r="Q10883" i="2"/>
  <c r="Q10884" i="2"/>
  <c r="Q10885" i="2"/>
  <c r="Q10886" i="2"/>
  <c r="Q10887" i="2"/>
  <c r="Q10888" i="2"/>
  <c r="Q10889" i="2"/>
  <c r="Q10890" i="2"/>
  <c r="Q10891" i="2"/>
  <c r="Q10892" i="2"/>
  <c r="Q10893" i="2"/>
  <c r="Q10894" i="2"/>
  <c r="Q10895" i="2"/>
  <c r="Q10896" i="2"/>
  <c r="Q10897" i="2"/>
  <c r="Q10898" i="2"/>
  <c r="Q10899" i="2"/>
  <c r="Q10900" i="2"/>
  <c r="Q10901" i="2"/>
  <c r="Q10902" i="2"/>
  <c r="Q10903" i="2"/>
  <c r="Q10904" i="2"/>
  <c r="Q10905" i="2"/>
  <c r="Q10906" i="2"/>
  <c r="Q10907" i="2"/>
  <c r="Q10908" i="2"/>
  <c r="Q10909" i="2"/>
  <c r="Q10910" i="2"/>
  <c r="Q10911" i="2"/>
  <c r="Q10912" i="2"/>
  <c r="Q10913" i="2"/>
  <c r="Q10914" i="2"/>
  <c r="Q10915" i="2"/>
  <c r="Q10916" i="2"/>
  <c r="Q10917" i="2"/>
  <c r="Q10918" i="2"/>
  <c r="Q10919" i="2"/>
  <c r="Q10920" i="2"/>
  <c r="Q10921" i="2"/>
  <c r="Q10922" i="2"/>
  <c r="Q10923" i="2"/>
  <c r="Q10924" i="2"/>
  <c r="Q10925" i="2"/>
  <c r="Q10926" i="2"/>
  <c r="Q10927" i="2"/>
  <c r="Q10928" i="2"/>
  <c r="Q10929" i="2"/>
  <c r="Q10930" i="2"/>
  <c r="Q10931" i="2"/>
  <c r="Q10932" i="2"/>
  <c r="Q10933" i="2"/>
  <c r="Q10934" i="2"/>
  <c r="Q10935" i="2"/>
  <c r="Q10936" i="2"/>
  <c r="Q10937" i="2"/>
  <c r="Q10938" i="2"/>
  <c r="Q10939" i="2"/>
  <c r="Q10940" i="2"/>
  <c r="Q10941" i="2"/>
  <c r="Q10942" i="2"/>
  <c r="Q10943" i="2"/>
  <c r="Q10944" i="2"/>
  <c r="Q10945" i="2"/>
  <c r="Q10946" i="2"/>
  <c r="Q10947" i="2"/>
  <c r="Q10948" i="2"/>
  <c r="Q10949" i="2"/>
  <c r="Q10950" i="2"/>
  <c r="Q10951" i="2"/>
  <c r="Q10952" i="2"/>
  <c r="Q10953" i="2"/>
  <c r="Q10954" i="2"/>
  <c r="Q10955" i="2"/>
  <c r="Q10956" i="2"/>
  <c r="Q10957" i="2"/>
  <c r="Q10958" i="2"/>
  <c r="Q10959" i="2"/>
  <c r="Q10960" i="2"/>
  <c r="Q10961" i="2"/>
  <c r="Q10962" i="2"/>
  <c r="Q10963" i="2"/>
  <c r="Q10964" i="2"/>
  <c r="Q10965" i="2"/>
  <c r="Q10966" i="2"/>
  <c r="Q10967" i="2"/>
  <c r="Q10968" i="2"/>
  <c r="Q10969" i="2"/>
  <c r="Q10970" i="2"/>
  <c r="Q10971" i="2"/>
  <c r="Q10972" i="2"/>
  <c r="Q10973" i="2"/>
  <c r="Q10974" i="2"/>
  <c r="Q10975" i="2"/>
  <c r="Q10976" i="2"/>
  <c r="Q10977" i="2"/>
  <c r="Q10978" i="2"/>
  <c r="Q10979" i="2"/>
  <c r="Q10980" i="2"/>
  <c r="Q10981" i="2"/>
  <c r="Q10982" i="2"/>
  <c r="Q10983" i="2"/>
  <c r="Q10984" i="2"/>
  <c r="Q10985" i="2"/>
  <c r="Q10986" i="2"/>
  <c r="Q10987" i="2"/>
  <c r="Q10988" i="2"/>
  <c r="Q10989" i="2"/>
  <c r="Q10990" i="2"/>
  <c r="Q10991" i="2"/>
  <c r="Q10992" i="2"/>
  <c r="Q10993" i="2"/>
  <c r="Q10994" i="2"/>
  <c r="Q10995" i="2"/>
  <c r="Q10996" i="2"/>
  <c r="Q10997" i="2"/>
  <c r="Q10998" i="2"/>
  <c r="Q10999" i="2"/>
  <c r="Q11000" i="2"/>
  <c r="Q11001" i="2"/>
  <c r="Q11002" i="2"/>
  <c r="Q11003" i="2"/>
  <c r="Q11004" i="2"/>
  <c r="Q11005" i="2"/>
  <c r="Q11006" i="2"/>
  <c r="Q11007" i="2"/>
  <c r="Q11008" i="2"/>
  <c r="Q11009" i="2"/>
  <c r="Q11010" i="2"/>
  <c r="Q11011" i="2"/>
  <c r="Q11012" i="2"/>
  <c r="Q11013" i="2"/>
  <c r="Q11014" i="2"/>
  <c r="Q11015" i="2"/>
  <c r="Q11016" i="2"/>
  <c r="Q11017" i="2"/>
  <c r="Q11018" i="2"/>
  <c r="Q11019" i="2"/>
  <c r="Q11020" i="2"/>
  <c r="Q11021" i="2"/>
  <c r="Q11022" i="2"/>
  <c r="Q11023" i="2"/>
  <c r="Q11024" i="2"/>
  <c r="Q11025" i="2"/>
  <c r="Q11026" i="2"/>
  <c r="Q11027" i="2"/>
  <c r="Q11028" i="2"/>
  <c r="Q11029" i="2"/>
  <c r="Q11030" i="2"/>
  <c r="Q11031" i="2"/>
  <c r="Q11032" i="2"/>
  <c r="Q11033" i="2"/>
  <c r="Q11034" i="2"/>
  <c r="Q11035" i="2"/>
  <c r="Q11036" i="2"/>
  <c r="Q11037" i="2"/>
  <c r="Q11038" i="2"/>
  <c r="Q11039" i="2"/>
  <c r="Q11040" i="2"/>
  <c r="Q11041" i="2"/>
  <c r="Q11042" i="2"/>
  <c r="Q11043" i="2"/>
  <c r="Q11044" i="2"/>
  <c r="Q11045" i="2"/>
  <c r="Q11046" i="2"/>
  <c r="Q11047" i="2"/>
  <c r="Q11048" i="2"/>
  <c r="Q11049" i="2"/>
  <c r="Q11050" i="2"/>
  <c r="Q11051" i="2"/>
  <c r="Q11052" i="2"/>
  <c r="Q11053" i="2"/>
  <c r="Q11054" i="2"/>
  <c r="Q11055" i="2"/>
  <c r="Q11056" i="2"/>
  <c r="Q11057" i="2"/>
  <c r="Q11058" i="2"/>
  <c r="Q11059" i="2"/>
  <c r="Q11060" i="2"/>
  <c r="Q11061" i="2"/>
  <c r="Q11062" i="2"/>
  <c r="Q11063" i="2"/>
  <c r="Q11064" i="2"/>
  <c r="Q11065" i="2"/>
  <c r="Q11066" i="2"/>
  <c r="Q11067" i="2"/>
  <c r="Q11068" i="2"/>
  <c r="Q11069" i="2"/>
  <c r="Q11070" i="2"/>
  <c r="Q11071" i="2"/>
  <c r="Q11072" i="2"/>
  <c r="Q11073" i="2"/>
  <c r="Q11074" i="2"/>
  <c r="Q11075" i="2"/>
  <c r="Q11076" i="2"/>
  <c r="Q11077" i="2"/>
  <c r="Q11078" i="2"/>
  <c r="Q11079" i="2"/>
  <c r="Q11080" i="2"/>
  <c r="Q11081" i="2"/>
  <c r="Q11082" i="2"/>
  <c r="Q11083" i="2"/>
  <c r="Q11084" i="2"/>
  <c r="Q11085" i="2"/>
  <c r="Q11086" i="2"/>
  <c r="Q11087" i="2"/>
  <c r="Q11088" i="2"/>
  <c r="Q11089" i="2"/>
  <c r="Q11090" i="2"/>
  <c r="Q11091" i="2"/>
  <c r="Q11092" i="2"/>
  <c r="Q11093" i="2"/>
  <c r="Q11094" i="2"/>
  <c r="Q11095" i="2"/>
  <c r="Q11096" i="2"/>
  <c r="Q11097" i="2"/>
  <c r="Q11098" i="2"/>
  <c r="Q11099" i="2"/>
  <c r="Q11100" i="2"/>
  <c r="Q11101" i="2"/>
  <c r="Q11102" i="2"/>
  <c r="Q11103" i="2"/>
  <c r="Q11104" i="2"/>
  <c r="Q11105" i="2"/>
  <c r="Q11106" i="2"/>
  <c r="Q11107" i="2"/>
  <c r="Q11108" i="2"/>
  <c r="Q11109" i="2"/>
  <c r="Q11110" i="2"/>
  <c r="Q11111" i="2"/>
  <c r="Q11112" i="2"/>
  <c r="Q11113" i="2"/>
  <c r="Q11114" i="2"/>
  <c r="Q11115" i="2"/>
  <c r="Q11116" i="2"/>
  <c r="Q11117" i="2"/>
  <c r="Q11118" i="2"/>
  <c r="Q11119" i="2"/>
  <c r="Q11120" i="2"/>
  <c r="Q11121" i="2"/>
  <c r="Q11122" i="2"/>
  <c r="Q11123" i="2"/>
  <c r="Q11124" i="2"/>
  <c r="Q11125" i="2"/>
  <c r="Q11126" i="2"/>
  <c r="Q11127" i="2"/>
  <c r="Q11128" i="2"/>
  <c r="Q11129" i="2"/>
  <c r="Q11130" i="2"/>
  <c r="Q11131" i="2"/>
  <c r="Q11132" i="2"/>
  <c r="Q11133" i="2"/>
  <c r="Q11134" i="2"/>
  <c r="Q11135" i="2"/>
  <c r="Q11136" i="2"/>
  <c r="Q11137" i="2"/>
  <c r="Q11138" i="2"/>
  <c r="Q11139" i="2"/>
  <c r="Q11140" i="2"/>
  <c r="Q11141" i="2"/>
  <c r="Q11142" i="2"/>
  <c r="Q11143" i="2"/>
  <c r="Q11144" i="2"/>
  <c r="Q11145" i="2"/>
  <c r="Q11146" i="2"/>
  <c r="Q11147" i="2"/>
  <c r="Q11148" i="2"/>
  <c r="Q11149" i="2"/>
  <c r="Q11150" i="2"/>
  <c r="Q11151" i="2"/>
  <c r="Q11152" i="2"/>
  <c r="Q11153" i="2"/>
  <c r="Q11154" i="2"/>
  <c r="Q11155" i="2"/>
  <c r="Q11156" i="2"/>
  <c r="Q11157" i="2"/>
  <c r="Q11158" i="2"/>
  <c r="Q11159" i="2"/>
  <c r="Q11160" i="2"/>
  <c r="Q11161" i="2"/>
  <c r="Q11162" i="2"/>
  <c r="Q11163" i="2"/>
  <c r="Q11164" i="2"/>
  <c r="Q11165" i="2"/>
  <c r="Q11166" i="2"/>
  <c r="Q11167" i="2"/>
  <c r="Q11168" i="2"/>
  <c r="Q11169" i="2"/>
  <c r="Q11170" i="2"/>
  <c r="Q11171" i="2"/>
  <c r="Q11172" i="2"/>
  <c r="Q11173" i="2"/>
  <c r="Q11174" i="2"/>
  <c r="Q11175" i="2"/>
  <c r="Q11176" i="2"/>
  <c r="Q11177" i="2"/>
  <c r="Q11178" i="2"/>
  <c r="Q11179" i="2"/>
  <c r="Q11180" i="2"/>
  <c r="Q11181" i="2"/>
  <c r="Q11182" i="2"/>
  <c r="Q11183" i="2"/>
  <c r="Q11184" i="2"/>
  <c r="Q11185" i="2"/>
  <c r="Q11186" i="2"/>
  <c r="Q11187" i="2"/>
  <c r="Q11188" i="2"/>
  <c r="Q11189" i="2"/>
  <c r="Q11190" i="2"/>
  <c r="Q11191" i="2"/>
  <c r="Q11192" i="2"/>
  <c r="Q11193" i="2"/>
  <c r="Q11194" i="2"/>
  <c r="Q11195" i="2"/>
  <c r="Q11196" i="2"/>
  <c r="Q11197" i="2"/>
  <c r="Q11198" i="2"/>
  <c r="Q11199" i="2"/>
  <c r="Q11200" i="2"/>
  <c r="Q11201" i="2"/>
  <c r="Q11202" i="2"/>
  <c r="Q11203" i="2"/>
  <c r="Q11204" i="2"/>
  <c r="Q11205" i="2"/>
  <c r="Q11206" i="2"/>
  <c r="Q11207" i="2"/>
  <c r="Q11208" i="2"/>
  <c r="Q11209" i="2"/>
  <c r="Q11210" i="2"/>
  <c r="Q11211" i="2"/>
  <c r="Q11212" i="2"/>
  <c r="Q11213" i="2"/>
  <c r="Q11214" i="2"/>
  <c r="Q11215" i="2"/>
  <c r="Q11216" i="2"/>
  <c r="Q11217" i="2"/>
  <c r="Q11218" i="2"/>
  <c r="Q11219" i="2"/>
  <c r="Q11220" i="2"/>
  <c r="Q11221" i="2"/>
  <c r="Q11222" i="2"/>
  <c r="Q11223" i="2"/>
  <c r="Q11224" i="2"/>
  <c r="Q11225" i="2"/>
  <c r="Q11226" i="2"/>
  <c r="Q11227" i="2"/>
  <c r="Q11228" i="2"/>
  <c r="Q11229" i="2"/>
  <c r="Q11230" i="2"/>
  <c r="Q11231" i="2"/>
  <c r="Q11232" i="2"/>
  <c r="Q11233" i="2"/>
  <c r="Q11234" i="2"/>
  <c r="Q11235" i="2"/>
  <c r="Q11236" i="2"/>
  <c r="Q11237" i="2"/>
  <c r="Q11238" i="2"/>
  <c r="Q11239" i="2"/>
  <c r="Q11240" i="2"/>
  <c r="Q11241" i="2"/>
  <c r="Q11242" i="2"/>
  <c r="Q11243" i="2"/>
  <c r="Q11244" i="2"/>
  <c r="Q11245" i="2"/>
  <c r="Q11246" i="2"/>
  <c r="Q11247" i="2"/>
  <c r="Q11248" i="2"/>
  <c r="Q11249" i="2"/>
  <c r="Q11250" i="2"/>
  <c r="Q11251" i="2"/>
  <c r="Q11252" i="2"/>
  <c r="Q11253" i="2"/>
  <c r="Q11254" i="2"/>
  <c r="Q11255" i="2"/>
  <c r="Q11256" i="2"/>
  <c r="Q11257" i="2"/>
  <c r="Q11258" i="2"/>
  <c r="Q11259" i="2"/>
  <c r="Q11260" i="2"/>
  <c r="Q11261" i="2"/>
  <c r="Q11262" i="2"/>
  <c r="Q11263" i="2"/>
  <c r="Q11264" i="2"/>
  <c r="Q11265" i="2"/>
  <c r="Q11266" i="2"/>
  <c r="Q11267" i="2"/>
  <c r="Q11268" i="2"/>
  <c r="Q11269" i="2"/>
  <c r="Q11270" i="2"/>
  <c r="Q11271" i="2"/>
  <c r="Q11272" i="2"/>
  <c r="Q11273" i="2"/>
  <c r="Q11274" i="2"/>
  <c r="Q11275" i="2"/>
  <c r="Q11276" i="2"/>
  <c r="Q11277" i="2"/>
  <c r="Q11278" i="2"/>
  <c r="Q11279" i="2"/>
  <c r="Q11280" i="2"/>
  <c r="Q11281" i="2"/>
  <c r="Q11282" i="2"/>
  <c r="Q11283" i="2"/>
  <c r="Q11284" i="2"/>
  <c r="Q11285" i="2"/>
  <c r="Q11286" i="2"/>
  <c r="Q11287" i="2"/>
  <c r="Q11288" i="2"/>
  <c r="Q11289" i="2"/>
  <c r="Q11290" i="2"/>
  <c r="Q11291" i="2"/>
  <c r="Q11292" i="2"/>
  <c r="Q11293" i="2"/>
  <c r="Q11294" i="2"/>
  <c r="Q11295" i="2"/>
  <c r="Q11296" i="2"/>
  <c r="Q11297" i="2"/>
  <c r="Q11298" i="2"/>
  <c r="Q11299" i="2"/>
  <c r="Q11300" i="2"/>
  <c r="Q11301" i="2"/>
  <c r="Q11302" i="2"/>
  <c r="Q11303" i="2"/>
  <c r="Q11304" i="2"/>
  <c r="Q11305" i="2"/>
  <c r="Q11306" i="2"/>
  <c r="Q11307" i="2"/>
  <c r="Q11308" i="2"/>
  <c r="Q11309" i="2"/>
  <c r="Q11310" i="2"/>
  <c r="Q11311" i="2"/>
  <c r="Q11312" i="2"/>
  <c r="Q11313" i="2"/>
  <c r="Q11314" i="2"/>
  <c r="Q11315" i="2"/>
  <c r="Q11316" i="2"/>
  <c r="Q11317" i="2"/>
  <c r="Q11318" i="2"/>
  <c r="Q11319" i="2"/>
  <c r="Q11320" i="2"/>
  <c r="Q11321" i="2"/>
  <c r="Q11322" i="2"/>
  <c r="Q11323" i="2"/>
  <c r="Q11324" i="2"/>
  <c r="Q11325" i="2"/>
  <c r="Q11326" i="2"/>
  <c r="Q11327" i="2"/>
  <c r="Q11328" i="2"/>
  <c r="Q11329" i="2"/>
  <c r="Q11330" i="2"/>
  <c r="Q11331" i="2"/>
  <c r="Q11332" i="2"/>
  <c r="Q11333" i="2"/>
  <c r="Q11334" i="2"/>
  <c r="Q11335" i="2"/>
  <c r="Q11336" i="2"/>
  <c r="Q11337" i="2"/>
  <c r="Q11338" i="2"/>
  <c r="Q11339" i="2"/>
  <c r="Q11340" i="2"/>
  <c r="Q11341" i="2"/>
  <c r="Q11342" i="2"/>
  <c r="Q11343" i="2"/>
  <c r="Q11344" i="2"/>
  <c r="Q11345" i="2"/>
  <c r="Q11346" i="2"/>
  <c r="Q11347" i="2"/>
  <c r="Q11348" i="2"/>
  <c r="Q11349" i="2"/>
  <c r="Q11350" i="2"/>
  <c r="Q11351" i="2"/>
  <c r="Q11352" i="2"/>
  <c r="Q11353" i="2"/>
  <c r="Q11354" i="2"/>
  <c r="Q11355" i="2"/>
  <c r="Q11356" i="2"/>
  <c r="Q11357" i="2"/>
  <c r="Q11358" i="2"/>
  <c r="Q11359" i="2"/>
  <c r="Q11360" i="2"/>
  <c r="Q11361" i="2"/>
  <c r="Q11362" i="2"/>
  <c r="Q11363" i="2"/>
  <c r="Q11364" i="2"/>
  <c r="Q11365" i="2"/>
  <c r="Q11366" i="2"/>
  <c r="Q11367" i="2"/>
  <c r="Q11368" i="2"/>
  <c r="Q11369" i="2"/>
  <c r="Q11370" i="2"/>
  <c r="Q11371" i="2"/>
  <c r="Q11372" i="2"/>
  <c r="Q11373" i="2"/>
  <c r="Q11374" i="2"/>
  <c r="Q11375" i="2"/>
  <c r="Q11376" i="2"/>
  <c r="Q11377" i="2"/>
  <c r="Q11378" i="2"/>
  <c r="Q11379" i="2"/>
  <c r="Q11380" i="2"/>
  <c r="Q11381" i="2"/>
  <c r="Q11382" i="2"/>
  <c r="Q11383" i="2"/>
  <c r="Q11384" i="2"/>
  <c r="Q11385" i="2"/>
  <c r="Q11386" i="2"/>
  <c r="Q11387" i="2"/>
  <c r="Q11388" i="2"/>
  <c r="Q11389" i="2"/>
  <c r="Q11390" i="2"/>
  <c r="Q11391" i="2"/>
  <c r="Q11392" i="2"/>
  <c r="Q11393" i="2"/>
  <c r="Q11394" i="2"/>
  <c r="Q11395" i="2"/>
  <c r="Q11396" i="2"/>
  <c r="Q11397" i="2"/>
  <c r="Q11398" i="2"/>
  <c r="Q11399" i="2"/>
  <c r="Q11400" i="2"/>
  <c r="Q11401" i="2"/>
  <c r="Q11402" i="2"/>
  <c r="Q11403" i="2"/>
  <c r="Q11404" i="2"/>
  <c r="Q11405" i="2"/>
  <c r="Q11406" i="2"/>
  <c r="Q11407" i="2"/>
  <c r="Q11408" i="2"/>
  <c r="Q11409" i="2"/>
  <c r="Q11410" i="2"/>
  <c r="Q11411" i="2"/>
  <c r="Q11412" i="2"/>
  <c r="Q11413" i="2"/>
  <c r="Q11414" i="2"/>
  <c r="Q11415" i="2"/>
  <c r="Q11416" i="2"/>
  <c r="Q11417" i="2"/>
  <c r="Q11418" i="2"/>
  <c r="Q11419" i="2"/>
  <c r="Q11420" i="2"/>
  <c r="Q11421" i="2"/>
  <c r="Q11422" i="2"/>
  <c r="Q11423" i="2"/>
  <c r="Q11424" i="2"/>
  <c r="Q11425" i="2"/>
  <c r="Q11426" i="2"/>
  <c r="Q11427" i="2"/>
  <c r="Q11428" i="2"/>
  <c r="Q11429" i="2"/>
  <c r="Q11430" i="2"/>
  <c r="Q11431" i="2"/>
  <c r="Q11432" i="2"/>
  <c r="Q11433" i="2"/>
  <c r="Q11434" i="2"/>
  <c r="Q11435" i="2"/>
  <c r="Q11436" i="2"/>
  <c r="Q11437" i="2"/>
  <c r="Q11438" i="2"/>
  <c r="Q11439" i="2"/>
  <c r="Q11440" i="2"/>
  <c r="Q11441" i="2"/>
  <c r="Q11442" i="2"/>
  <c r="Q11443" i="2"/>
  <c r="Q11444" i="2"/>
  <c r="Q11445" i="2"/>
  <c r="Q11446" i="2"/>
  <c r="Q11447" i="2"/>
  <c r="Q11448" i="2"/>
  <c r="Q11449" i="2"/>
  <c r="Q11450" i="2"/>
  <c r="Q11451" i="2"/>
  <c r="Q11452" i="2"/>
  <c r="Q11453" i="2"/>
  <c r="Q11454" i="2"/>
  <c r="Q11455" i="2"/>
  <c r="Q11456" i="2"/>
  <c r="Q11457" i="2"/>
  <c r="Q11458" i="2"/>
  <c r="Q11459" i="2"/>
  <c r="Q11460" i="2"/>
  <c r="Q11461" i="2"/>
  <c r="Q11462" i="2"/>
  <c r="Q11463" i="2"/>
  <c r="Q11464" i="2"/>
  <c r="Q11465" i="2"/>
  <c r="Q11466" i="2"/>
  <c r="Q11467" i="2"/>
  <c r="Q11468" i="2"/>
  <c r="Q11469" i="2"/>
  <c r="Q11470" i="2"/>
  <c r="Q11471" i="2"/>
  <c r="Q11472" i="2"/>
  <c r="Q11473" i="2"/>
  <c r="Q11474" i="2"/>
  <c r="Q11475" i="2"/>
  <c r="Q11476" i="2"/>
  <c r="Q11477" i="2"/>
  <c r="Q11478" i="2"/>
  <c r="Q11479" i="2"/>
  <c r="Q11480" i="2"/>
  <c r="Q11481" i="2"/>
  <c r="Q11482" i="2"/>
  <c r="Q11483" i="2"/>
  <c r="Q11484" i="2"/>
  <c r="Q11485" i="2"/>
  <c r="Q11486" i="2"/>
  <c r="Q11487" i="2"/>
  <c r="Q11488" i="2"/>
  <c r="Q11489" i="2"/>
  <c r="Q11490" i="2"/>
  <c r="Q11491" i="2"/>
  <c r="Q11492" i="2"/>
  <c r="Q11493" i="2"/>
  <c r="Q11494" i="2"/>
  <c r="Q11495" i="2"/>
  <c r="Q11496" i="2"/>
  <c r="Q11497" i="2"/>
  <c r="Q11498" i="2"/>
  <c r="Q11499" i="2"/>
  <c r="Q11500" i="2"/>
  <c r="Q11501" i="2"/>
  <c r="Q11502" i="2"/>
  <c r="Q11503" i="2"/>
  <c r="Q11504" i="2"/>
  <c r="Q11505" i="2"/>
  <c r="Q11506" i="2"/>
  <c r="Q11507" i="2"/>
  <c r="Q11508" i="2"/>
  <c r="Q11509" i="2"/>
  <c r="Q11510" i="2"/>
  <c r="Q11511" i="2"/>
  <c r="Q11512" i="2"/>
  <c r="Q11513" i="2"/>
  <c r="Q11514" i="2"/>
  <c r="Q11515" i="2"/>
  <c r="Q11516" i="2"/>
  <c r="Q11517" i="2"/>
  <c r="Q11518" i="2"/>
  <c r="Q11519" i="2"/>
  <c r="Q11520" i="2"/>
  <c r="Q11521" i="2"/>
  <c r="Q11522" i="2"/>
  <c r="Q11523" i="2"/>
  <c r="Q11524" i="2"/>
  <c r="Q11525" i="2"/>
  <c r="Q11526" i="2"/>
  <c r="Q11527" i="2"/>
  <c r="Q11528" i="2"/>
  <c r="Q11529" i="2"/>
  <c r="Q11530" i="2"/>
  <c r="Q11531" i="2"/>
  <c r="Q11532" i="2"/>
  <c r="Q11533" i="2"/>
  <c r="Q11534" i="2"/>
  <c r="Q11535" i="2"/>
  <c r="Q11536" i="2"/>
  <c r="Q11537" i="2"/>
  <c r="Q11538" i="2"/>
  <c r="Q11539" i="2"/>
  <c r="Q11540" i="2"/>
  <c r="Q11541" i="2"/>
  <c r="Q11542" i="2"/>
  <c r="Q11543" i="2"/>
  <c r="Q11544" i="2"/>
  <c r="Q11545" i="2"/>
  <c r="Q11546" i="2"/>
  <c r="Q11547" i="2"/>
  <c r="Q11548" i="2"/>
  <c r="Q11549" i="2"/>
  <c r="Q11550" i="2"/>
  <c r="Q11551" i="2"/>
  <c r="Q11552" i="2"/>
  <c r="Q11553" i="2"/>
  <c r="Q11554" i="2"/>
  <c r="Q11555" i="2"/>
  <c r="Q11556" i="2"/>
  <c r="Q11557" i="2"/>
  <c r="Q11558" i="2"/>
  <c r="Q11559" i="2"/>
  <c r="Q11560" i="2"/>
  <c r="Q11561" i="2"/>
  <c r="Q11562" i="2"/>
  <c r="Q11563" i="2"/>
  <c r="Q11564" i="2"/>
  <c r="Q11565" i="2"/>
  <c r="Q11566" i="2"/>
  <c r="Q11567" i="2"/>
  <c r="Q11568" i="2"/>
  <c r="Q11569" i="2"/>
  <c r="Q11570" i="2"/>
  <c r="Q11571" i="2"/>
  <c r="Q11572" i="2"/>
  <c r="Q11573" i="2"/>
  <c r="Q11574" i="2"/>
  <c r="Q11575" i="2"/>
  <c r="Q11576" i="2"/>
  <c r="Q11577" i="2"/>
  <c r="Q11578" i="2"/>
  <c r="Q11579" i="2"/>
  <c r="Q11580" i="2"/>
  <c r="Q11581" i="2"/>
  <c r="Q11582" i="2"/>
  <c r="Q11583" i="2"/>
  <c r="Q11584" i="2"/>
  <c r="Q11585" i="2"/>
  <c r="Q11586" i="2"/>
  <c r="Q11587" i="2"/>
  <c r="Q11588" i="2"/>
  <c r="Q11589" i="2"/>
  <c r="Q11590" i="2"/>
  <c r="Q11591" i="2"/>
  <c r="Q11592" i="2"/>
  <c r="Q11593" i="2"/>
  <c r="Q11594" i="2"/>
  <c r="Q11595" i="2"/>
  <c r="Q11596" i="2"/>
  <c r="Q11597" i="2"/>
  <c r="Q11598" i="2"/>
  <c r="Q11599" i="2"/>
  <c r="Q11600" i="2"/>
  <c r="Q11601" i="2"/>
  <c r="Q11602" i="2"/>
  <c r="Q11603" i="2"/>
  <c r="Q11604" i="2"/>
  <c r="Q11605" i="2"/>
  <c r="Q11606" i="2"/>
  <c r="Q11607" i="2"/>
  <c r="Q11608" i="2"/>
  <c r="Q11609" i="2"/>
  <c r="Q11610" i="2"/>
  <c r="Q11611" i="2"/>
  <c r="Q11612" i="2"/>
  <c r="Q11613" i="2"/>
  <c r="Q11614" i="2"/>
  <c r="Q11615" i="2"/>
  <c r="Q11616" i="2"/>
  <c r="Q11617" i="2"/>
  <c r="Q11618" i="2"/>
  <c r="Q11619" i="2"/>
  <c r="Q11620" i="2"/>
  <c r="Q11621" i="2"/>
  <c r="Q11622" i="2"/>
  <c r="Q11623" i="2"/>
  <c r="Q11624" i="2"/>
  <c r="Q11625" i="2"/>
  <c r="Q11626" i="2"/>
  <c r="Q11627" i="2"/>
  <c r="Q11628" i="2"/>
  <c r="Q11629" i="2"/>
  <c r="Q11630" i="2"/>
  <c r="Q11631" i="2"/>
  <c r="Q11632" i="2"/>
  <c r="Q11633" i="2"/>
  <c r="Q11634" i="2"/>
  <c r="Q11635" i="2"/>
  <c r="Q11636" i="2"/>
  <c r="Q11637" i="2"/>
  <c r="Q11638" i="2"/>
  <c r="Q11639" i="2"/>
  <c r="Q11640" i="2"/>
  <c r="Q11641" i="2"/>
  <c r="Q11642" i="2"/>
  <c r="Q11643" i="2"/>
  <c r="Q11644" i="2"/>
  <c r="Q11645" i="2"/>
  <c r="Q11646" i="2"/>
  <c r="Q11647" i="2"/>
  <c r="Q11648" i="2"/>
  <c r="Q11649" i="2"/>
  <c r="Q11650" i="2"/>
  <c r="Q11651" i="2"/>
  <c r="Q11652" i="2"/>
  <c r="Q11653" i="2"/>
  <c r="Q11654" i="2"/>
  <c r="Q11655" i="2"/>
  <c r="Q11656" i="2"/>
  <c r="Q11657" i="2"/>
  <c r="Q11658" i="2"/>
  <c r="Q11659" i="2"/>
  <c r="Q11660" i="2"/>
  <c r="Q11661" i="2"/>
  <c r="Q11662" i="2"/>
  <c r="Q11663" i="2"/>
  <c r="Q11664" i="2"/>
  <c r="Q11665" i="2"/>
  <c r="Q11666" i="2"/>
  <c r="Q11667" i="2"/>
  <c r="Q11668" i="2"/>
  <c r="Q11669" i="2"/>
  <c r="Q11670" i="2"/>
  <c r="Q11671" i="2"/>
  <c r="Q11672" i="2"/>
  <c r="Q11673" i="2"/>
  <c r="Q11674" i="2"/>
  <c r="Q11675" i="2"/>
  <c r="Q11676" i="2"/>
  <c r="Q11677" i="2"/>
  <c r="Q11678" i="2"/>
  <c r="Q11679" i="2"/>
  <c r="Q11680" i="2"/>
  <c r="Q11681" i="2"/>
  <c r="Q11682" i="2"/>
  <c r="Q11683" i="2"/>
  <c r="Q11684" i="2"/>
  <c r="Q11685" i="2"/>
  <c r="Q11686" i="2"/>
  <c r="Q11687" i="2"/>
  <c r="Q11688" i="2"/>
  <c r="Q11689" i="2"/>
  <c r="Q11690" i="2"/>
  <c r="Q11691" i="2"/>
  <c r="Q11692" i="2"/>
  <c r="Q11693" i="2"/>
  <c r="Q11694" i="2"/>
  <c r="Q11695" i="2"/>
  <c r="Q11696" i="2"/>
  <c r="Q11697" i="2"/>
  <c r="Q11698" i="2"/>
  <c r="Q11699" i="2"/>
  <c r="Q11700" i="2"/>
  <c r="Q11701" i="2"/>
  <c r="Q11702" i="2"/>
  <c r="Q11703" i="2"/>
  <c r="Q11704" i="2"/>
  <c r="Q11705" i="2"/>
  <c r="Q11706" i="2"/>
  <c r="Q11707" i="2"/>
  <c r="Q11708" i="2"/>
  <c r="Q11709" i="2"/>
  <c r="Q11710" i="2"/>
  <c r="Q11711" i="2"/>
  <c r="Q11712" i="2"/>
  <c r="Q11713" i="2"/>
  <c r="Q11714" i="2"/>
  <c r="Q11715" i="2"/>
  <c r="Q11716" i="2"/>
  <c r="Q11717" i="2"/>
  <c r="Q11718" i="2"/>
  <c r="Q11719" i="2"/>
  <c r="Q11720" i="2"/>
  <c r="Q11721" i="2"/>
  <c r="Q11722" i="2"/>
  <c r="Q11723" i="2"/>
  <c r="Q11724" i="2"/>
  <c r="Q11725" i="2"/>
  <c r="Q11726" i="2"/>
  <c r="Q11727" i="2"/>
  <c r="Q11728" i="2"/>
  <c r="Q11729" i="2"/>
  <c r="Q11730" i="2"/>
  <c r="Q11731" i="2"/>
  <c r="Q11732" i="2"/>
  <c r="Q11733" i="2"/>
  <c r="Q11734" i="2"/>
  <c r="Q11735" i="2"/>
  <c r="Q11736" i="2"/>
  <c r="Q11737" i="2"/>
  <c r="Q11738" i="2"/>
  <c r="Q11739" i="2"/>
  <c r="Q11740" i="2"/>
  <c r="Q11741" i="2"/>
  <c r="Q11742" i="2"/>
  <c r="Q11743" i="2"/>
  <c r="Q11744" i="2"/>
  <c r="Q11745" i="2"/>
  <c r="Q11746" i="2"/>
  <c r="Q11747" i="2"/>
  <c r="Q11748" i="2"/>
  <c r="Q11749" i="2"/>
  <c r="Q11750" i="2"/>
  <c r="Q11751" i="2"/>
  <c r="Q11752" i="2"/>
  <c r="Q11753" i="2"/>
  <c r="Q11754" i="2"/>
  <c r="Q11755" i="2"/>
  <c r="Q11756" i="2"/>
  <c r="Q11757" i="2"/>
  <c r="Q11758" i="2"/>
  <c r="Q11759" i="2"/>
  <c r="Q11760" i="2"/>
  <c r="Q11761" i="2"/>
  <c r="Q11762" i="2"/>
  <c r="Q11763" i="2"/>
  <c r="Q11764" i="2"/>
  <c r="Q11765" i="2"/>
  <c r="Q11766" i="2"/>
  <c r="Q11767" i="2"/>
  <c r="Q11768" i="2"/>
  <c r="Q11769" i="2"/>
  <c r="Q11770" i="2"/>
  <c r="Q11771" i="2"/>
  <c r="Q11772" i="2"/>
  <c r="Q11773" i="2"/>
  <c r="Q11774" i="2"/>
  <c r="Q11775" i="2"/>
  <c r="Q11776" i="2"/>
  <c r="Q11777" i="2"/>
  <c r="Q11778" i="2"/>
  <c r="Q11779" i="2"/>
  <c r="Q11780" i="2"/>
  <c r="Q11781" i="2"/>
  <c r="Q11782" i="2"/>
  <c r="Q11783" i="2"/>
  <c r="Q11784" i="2"/>
  <c r="Q11785" i="2"/>
  <c r="Q11786" i="2"/>
  <c r="Q11787" i="2"/>
  <c r="Q11788" i="2"/>
  <c r="Q11789" i="2"/>
  <c r="Q11790" i="2"/>
  <c r="Q11791" i="2"/>
  <c r="Q11792" i="2"/>
  <c r="Q11793" i="2"/>
  <c r="Q11794" i="2"/>
  <c r="Q11795" i="2"/>
  <c r="Q11796" i="2"/>
  <c r="Q11797" i="2"/>
  <c r="Q11798" i="2"/>
  <c r="Q11799" i="2"/>
  <c r="Q11800" i="2"/>
  <c r="Q11801" i="2"/>
  <c r="Q11802" i="2"/>
  <c r="Q11803" i="2"/>
  <c r="Q11804" i="2"/>
  <c r="Q11805" i="2"/>
  <c r="Q11806" i="2"/>
  <c r="Q11807" i="2"/>
  <c r="Q11808" i="2"/>
  <c r="Q11809" i="2"/>
  <c r="Q11810" i="2"/>
  <c r="Q11811" i="2"/>
  <c r="Q11812" i="2"/>
  <c r="Q11813" i="2"/>
  <c r="Q11814" i="2"/>
  <c r="Q11815" i="2"/>
  <c r="Q11816" i="2"/>
  <c r="Q11817" i="2"/>
  <c r="Q11818" i="2"/>
  <c r="Q11819" i="2"/>
  <c r="Q11820" i="2"/>
  <c r="Q11821" i="2"/>
  <c r="Q11822" i="2"/>
  <c r="Q11823" i="2"/>
  <c r="Q11824" i="2"/>
  <c r="Q11825" i="2"/>
  <c r="Q11826" i="2"/>
  <c r="Q11827" i="2"/>
  <c r="Q11828" i="2"/>
  <c r="Q11829" i="2"/>
  <c r="Q11830" i="2"/>
  <c r="Q11831" i="2"/>
  <c r="Q11832" i="2"/>
  <c r="Q11833" i="2"/>
  <c r="Q11834" i="2"/>
  <c r="Q11835" i="2"/>
  <c r="Q11836" i="2"/>
  <c r="Q11837" i="2"/>
  <c r="Q11838" i="2"/>
  <c r="Q11839" i="2"/>
  <c r="Q11840" i="2"/>
  <c r="Q11841" i="2"/>
  <c r="Q11842" i="2"/>
  <c r="Q11843" i="2"/>
  <c r="Q11844" i="2"/>
  <c r="Q11845" i="2"/>
  <c r="Q11846" i="2"/>
  <c r="Q11847" i="2"/>
  <c r="Q11848" i="2"/>
  <c r="Q11849" i="2"/>
  <c r="Q11850" i="2"/>
  <c r="Q11851" i="2"/>
  <c r="Q11852" i="2"/>
  <c r="Q11853" i="2"/>
  <c r="Q11854" i="2"/>
  <c r="Q11855" i="2"/>
  <c r="Q11856" i="2"/>
  <c r="Q11857" i="2"/>
  <c r="Q11858" i="2"/>
  <c r="Q11859" i="2"/>
  <c r="Q11860" i="2"/>
  <c r="Q11861" i="2"/>
  <c r="Q11862" i="2"/>
  <c r="Q11863" i="2"/>
  <c r="Q11864" i="2"/>
  <c r="Q11865" i="2"/>
  <c r="Q11866" i="2"/>
  <c r="Q11867" i="2"/>
  <c r="Q11868" i="2"/>
  <c r="Q11869" i="2"/>
  <c r="Q11870" i="2"/>
  <c r="Q11871" i="2"/>
  <c r="Q11872" i="2"/>
  <c r="Q11873" i="2"/>
  <c r="Q11874" i="2"/>
  <c r="Q11875" i="2"/>
  <c r="Q11876" i="2"/>
  <c r="Q11877" i="2"/>
  <c r="Q11878" i="2"/>
  <c r="Q11879" i="2"/>
  <c r="Q11880" i="2"/>
  <c r="Q11881" i="2"/>
  <c r="Q11882" i="2"/>
  <c r="Q11883" i="2"/>
  <c r="Q11884" i="2"/>
  <c r="Q11885" i="2"/>
  <c r="Q11886" i="2"/>
  <c r="Q11887" i="2"/>
  <c r="Q11888" i="2"/>
  <c r="Q11889" i="2"/>
  <c r="Q11890" i="2"/>
  <c r="Q11891" i="2"/>
  <c r="Q11892" i="2"/>
  <c r="Q11893" i="2"/>
  <c r="Q11894" i="2"/>
  <c r="Q11895" i="2"/>
  <c r="Q11896" i="2"/>
  <c r="Q11897" i="2"/>
  <c r="Q11898" i="2"/>
  <c r="Q11899" i="2"/>
  <c r="Q11900" i="2"/>
  <c r="Q11901" i="2"/>
  <c r="Q11902" i="2"/>
  <c r="Q11903" i="2"/>
  <c r="Q11904" i="2"/>
  <c r="Q11905" i="2"/>
  <c r="Q11906" i="2"/>
  <c r="Q11907" i="2"/>
  <c r="Q11908" i="2"/>
  <c r="Q11909" i="2"/>
  <c r="Q11910" i="2"/>
  <c r="Q11911" i="2"/>
  <c r="Q11912" i="2"/>
  <c r="Q11913" i="2"/>
  <c r="Q11914" i="2"/>
  <c r="Q11915" i="2"/>
  <c r="Q11916" i="2"/>
  <c r="Q11917" i="2"/>
  <c r="Q11918" i="2"/>
  <c r="Q11919" i="2"/>
  <c r="Q11920" i="2"/>
  <c r="Q11921" i="2"/>
  <c r="Q11922" i="2"/>
  <c r="Q11923" i="2"/>
  <c r="Q11924" i="2"/>
  <c r="Q11925" i="2"/>
  <c r="Q11926" i="2"/>
  <c r="Q11927" i="2"/>
  <c r="Q11928" i="2"/>
  <c r="Q11929" i="2"/>
  <c r="Q11930" i="2"/>
  <c r="Q11931" i="2"/>
  <c r="Q11932" i="2"/>
  <c r="Q11933" i="2"/>
  <c r="Q11934" i="2"/>
  <c r="Q11935" i="2"/>
  <c r="Q11936" i="2"/>
  <c r="Q11937" i="2"/>
  <c r="Q11938" i="2"/>
  <c r="Q11939" i="2"/>
  <c r="Q11940" i="2"/>
  <c r="Q11941" i="2"/>
  <c r="Q11942" i="2"/>
  <c r="Q11943" i="2"/>
  <c r="Q11944" i="2"/>
  <c r="Q11945" i="2"/>
  <c r="Q11946" i="2"/>
  <c r="Q11947" i="2"/>
  <c r="Q11948" i="2"/>
  <c r="Q11949" i="2"/>
  <c r="Q11950" i="2"/>
  <c r="Q11951" i="2"/>
  <c r="Q11952" i="2"/>
  <c r="Q11953" i="2"/>
  <c r="Q11954" i="2"/>
  <c r="Q11955" i="2"/>
  <c r="Q11956" i="2"/>
  <c r="Q11957" i="2"/>
  <c r="Q11958" i="2"/>
  <c r="Q11959" i="2"/>
  <c r="Q11960" i="2"/>
  <c r="Q11961" i="2"/>
  <c r="Q11962" i="2"/>
  <c r="Q11963" i="2"/>
  <c r="Q11964" i="2"/>
  <c r="Q11965" i="2"/>
  <c r="Q11966" i="2"/>
  <c r="Q11967" i="2"/>
  <c r="Q11968" i="2"/>
  <c r="Q11969" i="2"/>
  <c r="Q11970" i="2"/>
  <c r="Q11971" i="2"/>
  <c r="Q11972" i="2"/>
  <c r="Q11973" i="2"/>
  <c r="Q11974" i="2"/>
  <c r="Q11975" i="2"/>
  <c r="Q11976" i="2"/>
  <c r="Q11977" i="2"/>
  <c r="Q11978" i="2"/>
  <c r="Q11979" i="2"/>
  <c r="Q11980" i="2"/>
  <c r="Q11981" i="2"/>
  <c r="Q11982" i="2"/>
  <c r="Q11983" i="2"/>
  <c r="Q11984" i="2"/>
  <c r="Q11985" i="2"/>
  <c r="Q11986" i="2"/>
  <c r="Q11987" i="2"/>
  <c r="Q11988" i="2"/>
  <c r="Q11989" i="2"/>
  <c r="Q11990" i="2"/>
  <c r="Q11991" i="2"/>
  <c r="Q11992" i="2"/>
  <c r="Q11993" i="2"/>
  <c r="Q11994" i="2"/>
  <c r="Q11995" i="2"/>
  <c r="Q11996" i="2"/>
  <c r="Q11997" i="2"/>
  <c r="Q11998" i="2"/>
  <c r="Q11999" i="2"/>
  <c r="Q12000" i="2"/>
  <c r="Q12001" i="2"/>
  <c r="Q12002" i="2"/>
  <c r="Q12003" i="2"/>
  <c r="Q12004" i="2"/>
  <c r="Q12005" i="2"/>
  <c r="Q12006" i="2"/>
  <c r="Q12007" i="2"/>
  <c r="Q12008" i="2"/>
  <c r="Q12009" i="2"/>
  <c r="Q12010" i="2"/>
  <c r="Q12011" i="2"/>
  <c r="Q12012" i="2"/>
  <c r="Q12013" i="2"/>
  <c r="Q12014" i="2"/>
  <c r="Q12015" i="2"/>
  <c r="Q12016" i="2"/>
  <c r="Q12017" i="2"/>
  <c r="Q12018" i="2"/>
  <c r="Q12019" i="2"/>
  <c r="Q12020" i="2"/>
  <c r="Q12021" i="2"/>
  <c r="Q12022" i="2"/>
  <c r="Q12023" i="2"/>
  <c r="Q12024" i="2"/>
  <c r="Q12025" i="2"/>
  <c r="Q12026" i="2"/>
  <c r="Q12027" i="2"/>
  <c r="Q12028" i="2"/>
  <c r="Q12029" i="2"/>
  <c r="Q12030" i="2"/>
  <c r="Q12031" i="2"/>
  <c r="Q12032" i="2"/>
  <c r="Q12033" i="2"/>
  <c r="Q12034" i="2"/>
  <c r="Q12035" i="2"/>
  <c r="Q12036" i="2"/>
  <c r="Q12037" i="2"/>
  <c r="Q12038" i="2"/>
  <c r="Q12039" i="2"/>
  <c r="Q12040" i="2"/>
  <c r="Q12041" i="2"/>
  <c r="Q12042" i="2"/>
  <c r="Q12043" i="2"/>
  <c r="Q12044" i="2"/>
  <c r="Q12045" i="2"/>
  <c r="Q12046" i="2"/>
  <c r="Q12047" i="2"/>
  <c r="Q12048" i="2"/>
  <c r="Q12049" i="2"/>
  <c r="Q12050" i="2"/>
  <c r="Q12051" i="2"/>
  <c r="Q12052" i="2"/>
  <c r="Q12053" i="2"/>
  <c r="Q12054" i="2"/>
  <c r="Q12055" i="2"/>
  <c r="Q12056" i="2"/>
  <c r="Q12057" i="2"/>
  <c r="Q12058" i="2"/>
  <c r="Q12059" i="2"/>
  <c r="Q12060" i="2"/>
  <c r="Q12061" i="2"/>
  <c r="Q12062" i="2"/>
  <c r="Q12063" i="2"/>
  <c r="Q12064" i="2"/>
  <c r="Q12065" i="2"/>
  <c r="Q12066" i="2"/>
  <c r="Q12067" i="2"/>
  <c r="Q12068" i="2"/>
  <c r="Q12069" i="2"/>
  <c r="Q12070" i="2"/>
  <c r="Q12071" i="2"/>
  <c r="Q12072" i="2"/>
  <c r="Q12073" i="2"/>
  <c r="Q12074" i="2"/>
  <c r="Q12075" i="2"/>
  <c r="Q12076" i="2"/>
  <c r="Q12077" i="2"/>
  <c r="Q12078" i="2"/>
  <c r="Q12079" i="2"/>
  <c r="Q12080" i="2"/>
  <c r="Q12081" i="2"/>
  <c r="Q12082" i="2"/>
  <c r="Q12083" i="2"/>
  <c r="Q12084" i="2"/>
  <c r="Q12085" i="2"/>
  <c r="Q12086" i="2"/>
  <c r="Q12087" i="2"/>
  <c r="Q12088" i="2"/>
  <c r="Q12089" i="2"/>
  <c r="Q12090" i="2"/>
  <c r="Q12091" i="2"/>
  <c r="Q12092" i="2"/>
  <c r="Q12093" i="2"/>
  <c r="Q12094" i="2"/>
  <c r="Q12095" i="2"/>
  <c r="Q12096" i="2"/>
  <c r="Q12097" i="2"/>
  <c r="Q12098" i="2"/>
  <c r="Q12099" i="2"/>
  <c r="Q12100" i="2"/>
  <c r="Q12101" i="2"/>
  <c r="Q12102" i="2"/>
  <c r="Q12103" i="2"/>
  <c r="Q12104" i="2"/>
  <c r="Q12105" i="2"/>
  <c r="Q12106" i="2"/>
  <c r="Q12107" i="2"/>
  <c r="Q12108" i="2"/>
  <c r="Q12109" i="2"/>
  <c r="Q12110" i="2"/>
  <c r="Q12111" i="2"/>
  <c r="Q12112" i="2"/>
  <c r="Q12113" i="2"/>
  <c r="Q12114" i="2"/>
  <c r="Q12115" i="2"/>
  <c r="Q12116" i="2"/>
  <c r="Q12117" i="2"/>
  <c r="Q12118" i="2"/>
  <c r="Q12119" i="2"/>
  <c r="Q12120" i="2"/>
  <c r="Q12121" i="2"/>
  <c r="Q12122" i="2"/>
  <c r="Q12123" i="2"/>
  <c r="Q12124" i="2"/>
  <c r="Q12125" i="2"/>
  <c r="Q12126" i="2"/>
  <c r="Q12127" i="2"/>
  <c r="Q12128" i="2"/>
  <c r="Q12129" i="2"/>
  <c r="Q12130" i="2"/>
  <c r="Q12131" i="2"/>
  <c r="Q12132" i="2"/>
  <c r="Q12133" i="2"/>
  <c r="Q12134" i="2"/>
  <c r="Q12135" i="2"/>
  <c r="Q12136" i="2"/>
  <c r="Q12137" i="2"/>
  <c r="Q12138" i="2"/>
  <c r="Q12139" i="2"/>
  <c r="Q12140" i="2"/>
  <c r="Q12141" i="2"/>
  <c r="Q12142" i="2"/>
  <c r="Q12143" i="2"/>
  <c r="Q12144" i="2"/>
  <c r="Q12145" i="2"/>
  <c r="Q12146" i="2"/>
  <c r="Q12147" i="2"/>
  <c r="Q12148" i="2"/>
  <c r="Q12149" i="2"/>
  <c r="Q12150" i="2"/>
  <c r="Q12151" i="2"/>
  <c r="Q12152" i="2"/>
  <c r="Q12153" i="2"/>
  <c r="Q12154" i="2"/>
  <c r="Q12155" i="2"/>
  <c r="Q12156" i="2"/>
  <c r="Q12157" i="2"/>
  <c r="Q12158" i="2"/>
  <c r="Q12159" i="2"/>
  <c r="Q12160" i="2"/>
  <c r="Q12161" i="2"/>
  <c r="Q12162" i="2"/>
  <c r="Q12163" i="2"/>
  <c r="Q12164" i="2"/>
  <c r="Q12165" i="2"/>
  <c r="Q12166" i="2"/>
  <c r="Q12167" i="2"/>
  <c r="Q12168" i="2"/>
  <c r="Q12169" i="2"/>
  <c r="Q12170" i="2"/>
  <c r="Q12171" i="2"/>
  <c r="Q12172" i="2"/>
  <c r="Q12173" i="2"/>
  <c r="Q12174" i="2"/>
  <c r="Q12175" i="2"/>
  <c r="Q12176" i="2"/>
  <c r="Q12177" i="2"/>
  <c r="Q12178" i="2"/>
  <c r="Q12179" i="2"/>
  <c r="Q12180" i="2"/>
  <c r="Q12181" i="2"/>
  <c r="Q12182" i="2"/>
  <c r="Q12183" i="2"/>
  <c r="Q12184" i="2"/>
  <c r="Q12185" i="2"/>
  <c r="Q12186" i="2"/>
  <c r="Q12187" i="2"/>
  <c r="Q12188" i="2"/>
  <c r="Q12189" i="2"/>
  <c r="Q12190" i="2"/>
  <c r="Q12191" i="2"/>
  <c r="Q12192" i="2"/>
  <c r="Q12193" i="2"/>
  <c r="Q12194" i="2"/>
  <c r="Q12195" i="2"/>
  <c r="Q12196" i="2"/>
  <c r="Q12197" i="2"/>
  <c r="Q12198" i="2"/>
  <c r="Q12199" i="2"/>
  <c r="Q12200" i="2"/>
  <c r="Q12201" i="2"/>
  <c r="Q12202" i="2"/>
  <c r="Q12203" i="2"/>
  <c r="Q12204" i="2"/>
  <c r="Q12205" i="2"/>
  <c r="Q12206" i="2"/>
  <c r="Q12207" i="2"/>
  <c r="Q12208" i="2"/>
  <c r="Q12209" i="2"/>
  <c r="Q12210" i="2"/>
  <c r="Q12211" i="2"/>
  <c r="Q12212" i="2"/>
  <c r="Q12213" i="2"/>
  <c r="Q12214" i="2"/>
  <c r="Q12215" i="2"/>
  <c r="Q12216" i="2"/>
  <c r="Q12217" i="2"/>
  <c r="Q12218" i="2"/>
  <c r="Q12219" i="2"/>
  <c r="Q12220" i="2"/>
  <c r="Q12221" i="2"/>
  <c r="Q12222" i="2"/>
  <c r="Q12223" i="2"/>
  <c r="Q12224" i="2"/>
  <c r="Q12225" i="2"/>
  <c r="Q12226" i="2"/>
  <c r="Q12227" i="2"/>
  <c r="Q12228" i="2"/>
  <c r="Q12229" i="2"/>
  <c r="Q12230" i="2"/>
  <c r="Q12231" i="2"/>
  <c r="Q12232" i="2"/>
  <c r="Q12233" i="2"/>
  <c r="Q12234" i="2"/>
  <c r="Q12235" i="2"/>
  <c r="Q12236" i="2"/>
  <c r="Q12237" i="2"/>
  <c r="Q12238" i="2"/>
  <c r="Q12239" i="2"/>
  <c r="Q12240" i="2"/>
  <c r="Q12241" i="2"/>
  <c r="Q12242" i="2"/>
  <c r="Q12243" i="2"/>
  <c r="Q12244" i="2"/>
  <c r="Q12245" i="2"/>
  <c r="Q12246" i="2"/>
  <c r="Q12247" i="2"/>
  <c r="Q12248" i="2"/>
  <c r="Q12249" i="2"/>
  <c r="Q12250" i="2"/>
  <c r="Q12251" i="2"/>
  <c r="Q12252" i="2"/>
  <c r="Q12253" i="2"/>
  <c r="Q12254" i="2"/>
  <c r="Q12255" i="2"/>
  <c r="Q12256" i="2"/>
  <c r="Q12257" i="2"/>
  <c r="Q12258" i="2"/>
  <c r="Q12259" i="2"/>
  <c r="Q12260" i="2"/>
  <c r="Q12261" i="2"/>
  <c r="Q12262" i="2"/>
  <c r="Q12263" i="2"/>
  <c r="Q12264" i="2"/>
  <c r="Q12265" i="2"/>
  <c r="Q12266" i="2"/>
  <c r="Q12267" i="2"/>
  <c r="Q12268" i="2"/>
  <c r="Q12269" i="2"/>
  <c r="Q12270" i="2"/>
  <c r="Q12271" i="2"/>
  <c r="Q12272" i="2"/>
  <c r="Q12273" i="2"/>
  <c r="Q12274" i="2"/>
  <c r="Q12275" i="2"/>
  <c r="Q12276" i="2"/>
  <c r="Q12277" i="2"/>
  <c r="Q12278" i="2"/>
  <c r="Q12279" i="2"/>
  <c r="Q12280" i="2"/>
  <c r="Q12281" i="2"/>
  <c r="Q12282" i="2"/>
  <c r="Q12283" i="2"/>
  <c r="Q12284" i="2"/>
  <c r="Q12285" i="2"/>
  <c r="Q12286" i="2"/>
  <c r="Q12287" i="2"/>
  <c r="Q12288" i="2"/>
  <c r="Q12289" i="2"/>
  <c r="Q12290" i="2"/>
  <c r="Q12291" i="2"/>
  <c r="Q12292" i="2"/>
  <c r="Q12293" i="2"/>
  <c r="Q12294" i="2"/>
  <c r="Q12295" i="2"/>
  <c r="Q12296" i="2"/>
  <c r="Q12297" i="2"/>
  <c r="Q12298" i="2"/>
  <c r="Q12299" i="2"/>
  <c r="Q12300" i="2"/>
  <c r="Q12301" i="2"/>
  <c r="Q12302" i="2"/>
  <c r="Q12303" i="2"/>
  <c r="Q12304" i="2"/>
  <c r="Q12305" i="2"/>
  <c r="Q12306" i="2"/>
  <c r="Q12307" i="2"/>
  <c r="Q12308" i="2"/>
  <c r="Q12309" i="2"/>
  <c r="Q12310" i="2"/>
  <c r="Q12311" i="2"/>
  <c r="Q12312" i="2"/>
  <c r="Q12313" i="2"/>
  <c r="Q12314" i="2"/>
  <c r="Q12315" i="2"/>
  <c r="Q12316" i="2"/>
  <c r="Q12317" i="2"/>
  <c r="Q12318" i="2"/>
  <c r="Q12319" i="2"/>
  <c r="Q12320" i="2"/>
  <c r="Q12321" i="2"/>
  <c r="Q12322" i="2"/>
  <c r="Q12323" i="2"/>
  <c r="Q12324" i="2"/>
  <c r="Q12325" i="2"/>
  <c r="Q12326" i="2"/>
  <c r="Q12327" i="2"/>
  <c r="Q12328" i="2"/>
  <c r="Q12329" i="2"/>
  <c r="Q12330" i="2"/>
  <c r="Q12331" i="2"/>
  <c r="Q12332" i="2"/>
  <c r="Q12333" i="2"/>
  <c r="Q12334" i="2"/>
  <c r="Q12335" i="2"/>
  <c r="Q12336" i="2"/>
  <c r="Q12337" i="2"/>
  <c r="Q12338" i="2"/>
  <c r="Q12339" i="2"/>
  <c r="Q12340" i="2"/>
  <c r="Q12341" i="2"/>
  <c r="Q12342" i="2"/>
  <c r="Q12343" i="2"/>
  <c r="Q12344" i="2"/>
  <c r="Q12345" i="2"/>
  <c r="Q12346" i="2"/>
  <c r="Q12347" i="2"/>
  <c r="Q12348" i="2"/>
  <c r="Q12349" i="2"/>
  <c r="Q12350" i="2"/>
  <c r="Q12351" i="2"/>
  <c r="Q12352" i="2"/>
  <c r="Q12353" i="2"/>
  <c r="Q12354" i="2"/>
  <c r="Q12355" i="2"/>
  <c r="Q12356" i="2"/>
  <c r="Q12357" i="2"/>
  <c r="Q12358" i="2"/>
  <c r="Q12359" i="2"/>
  <c r="Q12360" i="2"/>
  <c r="Q12361" i="2"/>
  <c r="Q12362" i="2"/>
  <c r="Q12363" i="2"/>
  <c r="Q12364" i="2"/>
  <c r="Q12365" i="2"/>
  <c r="Q12366" i="2"/>
  <c r="Q12367" i="2"/>
  <c r="Q12368" i="2"/>
  <c r="Q12369" i="2"/>
  <c r="Q12370" i="2"/>
  <c r="Q12371" i="2"/>
  <c r="Q12372" i="2"/>
  <c r="Q12373" i="2"/>
  <c r="Q12374" i="2"/>
  <c r="Q12375" i="2"/>
  <c r="Q12376" i="2"/>
  <c r="Q12377" i="2"/>
  <c r="Q12378" i="2"/>
  <c r="Q12379" i="2"/>
  <c r="Q12380" i="2"/>
  <c r="Q12381" i="2"/>
  <c r="Q12382" i="2"/>
  <c r="Q12383" i="2"/>
  <c r="Q12384" i="2"/>
  <c r="Q12385" i="2"/>
  <c r="Q12386" i="2"/>
  <c r="Q12387" i="2"/>
  <c r="Q12388" i="2"/>
  <c r="Q12389" i="2"/>
  <c r="Q12390" i="2"/>
  <c r="Q12391" i="2"/>
  <c r="Q12392" i="2"/>
  <c r="Q12393" i="2"/>
  <c r="Q12394" i="2"/>
  <c r="Q12395" i="2"/>
  <c r="Q12396" i="2"/>
  <c r="Q12397" i="2"/>
  <c r="Q12398" i="2"/>
  <c r="Q12399" i="2"/>
  <c r="Q12400" i="2"/>
  <c r="Q12401" i="2"/>
  <c r="Q12402" i="2"/>
  <c r="Q12403" i="2"/>
  <c r="Q12404" i="2"/>
  <c r="Q12405" i="2"/>
  <c r="Q12406" i="2"/>
  <c r="Q12407" i="2"/>
  <c r="Q12408" i="2"/>
  <c r="Q12409" i="2"/>
  <c r="Q12410" i="2"/>
  <c r="Q12411" i="2"/>
  <c r="Q12412" i="2"/>
  <c r="Q12413" i="2"/>
  <c r="Q12414" i="2"/>
  <c r="Q12415" i="2"/>
  <c r="Q12416" i="2"/>
  <c r="Q12417" i="2"/>
  <c r="Q12418" i="2"/>
  <c r="Q12419" i="2"/>
  <c r="Q12420" i="2"/>
  <c r="Q12421" i="2"/>
  <c r="Q12422" i="2"/>
  <c r="Q12423" i="2"/>
  <c r="Q12424" i="2"/>
  <c r="Q12425" i="2"/>
  <c r="Q12426" i="2"/>
  <c r="Q12427" i="2"/>
  <c r="Q12428" i="2"/>
  <c r="Q12429" i="2"/>
  <c r="Q12430" i="2"/>
  <c r="Q12431" i="2"/>
  <c r="Q12432" i="2"/>
  <c r="Q12433" i="2"/>
  <c r="Q12434" i="2"/>
  <c r="Q12435" i="2"/>
  <c r="Q12436" i="2"/>
  <c r="Q12437" i="2"/>
  <c r="Q12438" i="2"/>
  <c r="Q12439" i="2"/>
  <c r="Q12440" i="2"/>
  <c r="Q12441" i="2"/>
  <c r="Q12442" i="2"/>
  <c r="Q12443" i="2"/>
  <c r="Q12444" i="2"/>
  <c r="Q12445" i="2"/>
  <c r="Q12446" i="2"/>
  <c r="Q12447" i="2"/>
  <c r="Q12448" i="2"/>
  <c r="Q12449" i="2"/>
  <c r="Q12450" i="2"/>
  <c r="Q12451" i="2"/>
  <c r="Q12452" i="2"/>
  <c r="Q12453" i="2"/>
  <c r="Q12454" i="2"/>
  <c r="Q12455" i="2"/>
  <c r="Q12456" i="2"/>
  <c r="Q12457" i="2"/>
  <c r="Q12458" i="2"/>
  <c r="Q12459" i="2"/>
  <c r="Q12460" i="2"/>
  <c r="Q12461" i="2"/>
  <c r="Q12462" i="2"/>
  <c r="Q12463" i="2"/>
  <c r="Q12464" i="2"/>
  <c r="Q12465" i="2"/>
  <c r="Q12466" i="2"/>
  <c r="Q12467" i="2"/>
  <c r="Q12468" i="2"/>
  <c r="Q12469" i="2"/>
  <c r="Q12470" i="2"/>
  <c r="Q12471" i="2"/>
  <c r="Q12472" i="2"/>
  <c r="Q12473" i="2"/>
  <c r="Q12474" i="2"/>
  <c r="Q12475" i="2"/>
  <c r="Q12476" i="2"/>
  <c r="Q12477" i="2"/>
  <c r="Q12478" i="2"/>
  <c r="Q12479" i="2"/>
  <c r="Q12480" i="2"/>
  <c r="Q12481" i="2"/>
  <c r="Q12482" i="2"/>
  <c r="Q12483" i="2"/>
  <c r="Q12484" i="2"/>
  <c r="Q12485" i="2"/>
  <c r="Q12486" i="2"/>
  <c r="Q12487" i="2"/>
  <c r="Q12488" i="2"/>
  <c r="Q12489" i="2"/>
  <c r="Q12490" i="2"/>
  <c r="Q12491" i="2"/>
  <c r="Q12492" i="2"/>
  <c r="Q12493" i="2"/>
  <c r="Q12494" i="2"/>
  <c r="Q12495" i="2"/>
  <c r="Q12496" i="2"/>
  <c r="Q12497" i="2"/>
  <c r="Q12498" i="2"/>
  <c r="Q12499" i="2"/>
  <c r="Q12500" i="2"/>
  <c r="Q12501" i="2"/>
  <c r="Q12502" i="2"/>
  <c r="Q12503" i="2"/>
  <c r="Q12504" i="2"/>
  <c r="Q12505" i="2"/>
  <c r="Q12506" i="2"/>
  <c r="Q12507" i="2"/>
  <c r="Q12508" i="2"/>
  <c r="Q12509" i="2"/>
  <c r="Q12510" i="2"/>
  <c r="Q12511" i="2"/>
  <c r="Q12512" i="2"/>
  <c r="Q12513" i="2"/>
  <c r="Q12514" i="2"/>
  <c r="Q12515" i="2"/>
  <c r="Q12516" i="2"/>
  <c r="Q12517" i="2"/>
  <c r="Q12518" i="2"/>
  <c r="Q12519" i="2"/>
  <c r="Q12520" i="2"/>
  <c r="Q12521" i="2"/>
  <c r="Q12522" i="2"/>
  <c r="Q12523" i="2"/>
  <c r="Q12524" i="2"/>
  <c r="Q12525" i="2"/>
  <c r="Q12526" i="2"/>
  <c r="Q12527" i="2"/>
  <c r="Q12528" i="2"/>
  <c r="Q12529" i="2"/>
  <c r="Q12530" i="2"/>
  <c r="Q12531" i="2"/>
  <c r="Q12532" i="2"/>
  <c r="Q12533" i="2"/>
  <c r="Q12534" i="2"/>
  <c r="Q12535" i="2"/>
  <c r="Q12536" i="2"/>
  <c r="Q12537" i="2"/>
  <c r="Q12538" i="2"/>
  <c r="Q12539" i="2"/>
  <c r="Q12540" i="2"/>
  <c r="Q12541" i="2"/>
  <c r="Q12542" i="2"/>
  <c r="Q12543" i="2"/>
  <c r="Q12544" i="2"/>
  <c r="Q12545" i="2"/>
  <c r="Q12546" i="2"/>
  <c r="Q12547" i="2"/>
  <c r="Q12548" i="2"/>
  <c r="Q12549" i="2"/>
  <c r="Q12550" i="2"/>
  <c r="Q12551" i="2"/>
  <c r="Q12552" i="2"/>
  <c r="Q12553" i="2"/>
  <c r="Q12554" i="2"/>
  <c r="Q12555" i="2"/>
  <c r="Q12556" i="2"/>
  <c r="Q12557" i="2"/>
  <c r="Q12558" i="2"/>
  <c r="Q12559" i="2"/>
  <c r="Q12560" i="2"/>
  <c r="Q12561" i="2"/>
  <c r="Q12562" i="2"/>
  <c r="Q12563" i="2"/>
  <c r="Q12564" i="2"/>
  <c r="Q12565" i="2"/>
  <c r="Q12566" i="2"/>
  <c r="Q12567" i="2"/>
  <c r="Q12568" i="2"/>
  <c r="Q12569" i="2"/>
  <c r="Q12570" i="2"/>
  <c r="Q12571" i="2"/>
  <c r="Q12572" i="2"/>
  <c r="Q12573" i="2"/>
  <c r="Q12574" i="2"/>
  <c r="Q12575" i="2"/>
  <c r="Q12576" i="2"/>
  <c r="Q12577" i="2"/>
  <c r="Q12578" i="2"/>
  <c r="Q12579" i="2"/>
  <c r="Q12580" i="2"/>
  <c r="Q12581" i="2"/>
  <c r="Q12582" i="2"/>
  <c r="Q12583" i="2"/>
  <c r="Q12584" i="2"/>
  <c r="Q12585" i="2"/>
  <c r="Q12586" i="2"/>
  <c r="Q12587" i="2"/>
  <c r="Q12588" i="2"/>
  <c r="Q12589" i="2"/>
  <c r="Q12590" i="2"/>
  <c r="Q12591" i="2"/>
  <c r="Q12592" i="2"/>
  <c r="Q12593" i="2"/>
  <c r="Q12594" i="2"/>
  <c r="Q12595" i="2"/>
  <c r="Q12596" i="2"/>
  <c r="Q12597" i="2"/>
  <c r="Q12598" i="2"/>
  <c r="Q12599" i="2"/>
  <c r="Q12600" i="2"/>
  <c r="Q12601" i="2"/>
  <c r="Q12602" i="2"/>
  <c r="Q12603" i="2"/>
  <c r="Q12604" i="2"/>
  <c r="Q12605" i="2"/>
  <c r="Q12606" i="2"/>
  <c r="Q12607" i="2"/>
  <c r="Q12608" i="2"/>
  <c r="Q12609" i="2"/>
  <c r="Q12610" i="2"/>
  <c r="Q12611" i="2"/>
  <c r="Q12612" i="2"/>
  <c r="Q12613" i="2"/>
  <c r="Q12614" i="2"/>
  <c r="Q12615" i="2"/>
  <c r="Q12616" i="2"/>
  <c r="Q12617" i="2"/>
  <c r="Q12618" i="2"/>
  <c r="Q12619" i="2"/>
  <c r="Q12620" i="2"/>
  <c r="Q12621" i="2"/>
  <c r="Q12622" i="2"/>
  <c r="Q12623" i="2"/>
  <c r="Q12624" i="2"/>
  <c r="Q12625" i="2"/>
  <c r="Q12626" i="2"/>
  <c r="Q12627" i="2"/>
  <c r="Q12628" i="2"/>
  <c r="Q12629" i="2"/>
  <c r="Q12630" i="2"/>
  <c r="Q12631" i="2"/>
  <c r="Q12632" i="2"/>
  <c r="Q12633" i="2"/>
  <c r="Q12634" i="2"/>
  <c r="Q12635" i="2"/>
  <c r="Q12636" i="2"/>
  <c r="Q12637" i="2"/>
  <c r="Q12638" i="2"/>
  <c r="Q12639" i="2"/>
  <c r="Q12640" i="2"/>
  <c r="Q12641" i="2"/>
  <c r="Q12642" i="2"/>
  <c r="Q12643" i="2"/>
  <c r="Q12644" i="2"/>
  <c r="Q12645" i="2"/>
  <c r="Q12646" i="2"/>
  <c r="Q12647" i="2"/>
  <c r="Q12648" i="2"/>
  <c r="Q12649" i="2"/>
  <c r="Q12650" i="2"/>
  <c r="Q12651" i="2"/>
  <c r="Q12652" i="2"/>
  <c r="Q12653" i="2"/>
  <c r="Q12654" i="2"/>
  <c r="Q12655" i="2"/>
  <c r="Q12656" i="2"/>
  <c r="Q12657" i="2"/>
  <c r="Q12658" i="2"/>
  <c r="Q12659" i="2"/>
  <c r="Q12660" i="2"/>
  <c r="Q12661" i="2"/>
  <c r="Q12662" i="2"/>
  <c r="Q12663" i="2"/>
  <c r="Q12664" i="2"/>
  <c r="Q12665" i="2"/>
  <c r="Q12666" i="2"/>
  <c r="Q12667" i="2"/>
  <c r="Q12668" i="2"/>
  <c r="Q12669" i="2"/>
  <c r="Q12670" i="2"/>
  <c r="Q12671" i="2"/>
  <c r="Q12672" i="2"/>
  <c r="Q12673" i="2"/>
  <c r="Q12674" i="2"/>
  <c r="Q12675" i="2"/>
  <c r="Q12676" i="2"/>
  <c r="Q12677" i="2"/>
  <c r="Q12678" i="2"/>
  <c r="Q12679" i="2"/>
  <c r="Q12680" i="2"/>
  <c r="Q12681" i="2"/>
  <c r="Q12682" i="2"/>
  <c r="Q12683" i="2"/>
  <c r="Q12684" i="2"/>
  <c r="Q12685" i="2"/>
  <c r="Q12686" i="2"/>
  <c r="Q12687" i="2"/>
  <c r="Q12688" i="2"/>
  <c r="Q12689" i="2"/>
  <c r="Q12690" i="2"/>
  <c r="Q12691" i="2"/>
  <c r="Q12692" i="2"/>
  <c r="Q12693" i="2"/>
  <c r="Q12694" i="2"/>
  <c r="Q12695" i="2"/>
  <c r="Q12696" i="2"/>
  <c r="Q12697" i="2"/>
  <c r="Q12698" i="2"/>
  <c r="Q12699" i="2"/>
  <c r="Q12700" i="2"/>
  <c r="Q12701" i="2"/>
  <c r="Q12702" i="2"/>
  <c r="Q12703" i="2"/>
  <c r="Q12704" i="2"/>
  <c r="Q12705" i="2"/>
  <c r="Q12706" i="2"/>
  <c r="Q12707" i="2"/>
  <c r="Q12708" i="2"/>
  <c r="Q12709" i="2"/>
  <c r="Q12710" i="2"/>
  <c r="Q12711" i="2"/>
  <c r="Q12712" i="2"/>
  <c r="Q12713" i="2"/>
  <c r="Q12714" i="2"/>
  <c r="Q12715" i="2"/>
  <c r="Q12716" i="2"/>
  <c r="Q12717" i="2"/>
  <c r="Q12718" i="2"/>
  <c r="Q12719" i="2"/>
  <c r="Q12720" i="2"/>
  <c r="Q12721" i="2"/>
  <c r="Q12722" i="2"/>
  <c r="Q12723" i="2"/>
  <c r="Q12724" i="2"/>
  <c r="Q12725" i="2"/>
  <c r="Q12726" i="2"/>
  <c r="Q12727" i="2"/>
  <c r="Q12728" i="2"/>
  <c r="Q12729" i="2"/>
  <c r="Q12730" i="2"/>
  <c r="Q12731" i="2"/>
  <c r="Q12732" i="2"/>
  <c r="Q12733" i="2"/>
  <c r="Q12734" i="2"/>
  <c r="Q12735" i="2"/>
  <c r="Q12736" i="2"/>
  <c r="Q12737" i="2"/>
  <c r="Q12738" i="2"/>
  <c r="Q12739" i="2"/>
  <c r="Q12740" i="2"/>
  <c r="Q12741" i="2"/>
  <c r="Q12742" i="2"/>
  <c r="Q12743" i="2"/>
  <c r="Q12744" i="2"/>
  <c r="Q12745" i="2"/>
  <c r="Q12746" i="2"/>
  <c r="Q12747" i="2"/>
  <c r="Q12748" i="2"/>
  <c r="Q12749" i="2"/>
  <c r="Q12750" i="2"/>
  <c r="Q12751" i="2"/>
  <c r="Q12752" i="2"/>
  <c r="Q12753" i="2"/>
  <c r="Q12754" i="2"/>
  <c r="Q12755" i="2"/>
  <c r="Q12756" i="2"/>
  <c r="Q12757" i="2"/>
  <c r="Q12758" i="2"/>
  <c r="Q12759" i="2"/>
  <c r="Q12760" i="2"/>
  <c r="Q12761" i="2"/>
  <c r="Q12762" i="2"/>
  <c r="Q12763" i="2"/>
  <c r="Q12764" i="2"/>
  <c r="Q12765" i="2"/>
  <c r="Q12766" i="2"/>
  <c r="Q12767" i="2"/>
  <c r="Q12768" i="2"/>
  <c r="Q12769" i="2"/>
  <c r="Q12770" i="2"/>
  <c r="Q12771" i="2"/>
  <c r="Q12772" i="2"/>
  <c r="Q12773" i="2"/>
  <c r="Q12774" i="2"/>
  <c r="Q12775" i="2"/>
  <c r="Q12776" i="2"/>
  <c r="Q12777" i="2"/>
  <c r="Q12778" i="2"/>
  <c r="Q12779" i="2"/>
  <c r="Q12780" i="2"/>
  <c r="Q12781" i="2"/>
  <c r="Q12782" i="2"/>
  <c r="Q12783" i="2"/>
  <c r="Q12784" i="2"/>
  <c r="Q12785" i="2"/>
  <c r="Q12786" i="2"/>
  <c r="Q12787" i="2"/>
  <c r="Q12788" i="2"/>
  <c r="Q12789" i="2"/>
  <c r="Q12790" i="2"/>
  <c r="Q12791" i="2"/>
  <c r="Q12792" i="2"/>
  <c r="Q12793" i="2"/>
  <c r="Q12794" i="2"/>
  <c r="Q12795" i="2"/>
  <c r="Q12796" i="2"/>
  <c r="Q12797" i="2"/>
  <c r="Q12798" i="2"/>
  <c r="Q12799" i="2"/>
  <c r="Q12800" i="2"/>
  <c r="Q12801" i="2"/>
  <c r="Q12802" i="2"/>
  <c r="Q12803" i="2"/>
  <c r="Q12804" i="2"/>
  <c r="Q12805" i="2"/>
  <c r="Q12806" i="2"/>
  <c r="Q12807" i="2"/>
  <c r="Q12808" i="2"/>
  <c r="Q12809" i="2"/>
  <c r="Q12810" i="2"/>
  <c r="Q12811" i="2"/>
  <c r="Q12812" i="2"/>
  <c r="Q12813" i="2"/>
  <c r="Q12814" i="2"/>
  <c r="Q12815" i="2"/>
  <c r="Q12816" i="2"/>
  <c r="Q12817" i="2"/>
  <c r="Q12818" i="2"/>
  <c r="Q12819" i="2"/>
  <c r="Q12820" i="2"/>
  <c r="Q12821" i="2"/>
  <c r="Q12822" i="2"/>
  <c r="Q12823" i="2"/>
  <c r="Q12824" i="2"/>
  <c r="Q12825" i="2"/>
  <c r="Q12826" i="2"/>
  <c r="Q12827" i="2"/>
  <c r="Q12828" i="2"/>
  <c r="Q12829" i="2"/>
  <c r="Q12830" i="2"/>
  <c r="Q12831" i="2"/>
  <c r="Q12832" i="2"/>
  <c r="Q12833" i="2"/>
  <c r="Q12834" i="2"/>
  <c r="Q12835" i="2"/>
  <c r="Q12836" i="2"/>
  <c r="Q12837" i="2"/>
  <c r="Q12838" i="2"/>
  <c r="Q12839" i="2"/>
  <c r="Q12840" i="2"/>
  <c r="Q12841" i="2"/>
  <c r="Q12842" i="2"/>
  <c r="Q12843" i="2"/>
  <c r="Q12844" i="2"/>
  <c r="Q12845" i="2"/>
  <c r="Q12846" i="2"/>
  <c r="Q12847" i="2"/>
  <c r="Q12848" i="2"/>
  <c r="Q12849" i="2"/>
  <c r="Q12850" i="2"/>
  <c r="Q12851" i="2"/>
  <c r="Q12852" i="2"/>
  <c r="Q12853" i="2"/>
  <c r="Q12854" i="2"/>
  <c r="Q12855" i="2"/>
  <c r="Q12856" i="2"/>
  <c r="Q12857" i="2"/>
  <c r="Q12858" i="2"/>
  <c r="Q12859" i="2"/>
  <c r="Q12860" i="2"/>
  <c r="Q12861" i="2"/>
  <c r="Q12862" i="2"/>
  <c r="Q12863" i="2"/>
  <c r="Q12864" i="2"/>
  <c r="Q12865" i="2"/>
  <c r="Q12866" i="2"/>
  <c r="Q12867" i="2"/>
  <c r="Q12868" i="2"/>
  <c r="Q12869" i="2"/>
  <c r="Q12870" i="2"/>
  <c r="Q12871" i="2"/>
  <c r="Q12872" i="2"/>
  <c r="Q12873" i="2"/>
  <c r="Q12874" i="2"/>
  <c r="Q12875" i="2"/>
  <c r="Q12876" i="2"/>
  <c r="Q12877" i="2"/>
  <c r="Q12878" i="2"/>
  <c r="Q12879" i="2"/>
  <c r="Q12880" i="2"/>
  <c r="Q12881" i="2"/>
  <c r="Q12882" i="2"/>
  <c r="Q12883" i="2"/>
  <c r="Q12884" i="2"/>
  <c r="Q12885" i="2"/>
  <c r="Q12886" i="2"/>
  <c r="Q12887" i="2"/>
  <c r="Q12888" i="2"/>
  <c r="Q12889" i="2"/>
  <c r="Q12890" i="2"/>
  <c r="Q12891" i="2"/>
  <c r="Q12892" i="2"/>
  <c r="Q12893" i="2"/>
  <c r="Q12894" i="2"/>
  <c r="Q12895" i="2"/>
  <c r="Q12896" i="2"/>
  <c r="Q12897" i="2"/>
  <c r="Q12898" i="2"/>
  <c r="Q12899" i="2"/>
  <c r="Q12900" i="2"/>
  <c r="Q12901" i="2"/>
  <c r="Q12902" i="2"/>
  <c r="Q12903" i="2"/>
  <c r="Q12904" i="2"/>
  <c r="Q12905" i="2"/>
  <c r="Q12906" i="2"/>
  <c r="Q12907" i="2"/>
  <c r="Q12908" i="2"/>
  <c r="Q12909" i="2"/>
  <c r="Q12910" i="2"/>
  <c r="Q12911" i="2"/>
  <c r="Q12912" i="2"/>
  <c r="Q12913" i="2"/>
  <c r="Q12914" i="2"/>
  <c r="Q12915" i="2"/>
  <c r="Q12916" i="2"/>
  <c r="Q12917" i="2"/>
  <c r="Q12918" i="2"/>
  <c r="Q12919" i="2"/>
  <c r="Q12920" i="2"/>
  <c r="Q12921" i="2"/>
  <c r="Q12922" i="2"/>
  <c r="Q12923" i="2"/>
  <c r="Q12924" i="2"/>
  <c r="Q12925" i="2"/>
  <c r="Q12926" i="2"/>
  <c r="Q12927" i="2"/>
  <c r="Q12928" i="2"/>
  <c r="Q12929" i="2"/>
  <c r="Q12930" i="2"/>
  <c r="Q12931" i="2"/>
  <c r="Q12932" i="2"/>
  <c r="Q12933" i="2"/>
  <c r="Q12934" i="2"/>
  <c r="Q12935" i="2"/>
  <c r="Q12936" i="2"/>
  <c r="Q12937" i="2"/>
  <c r="Q12938" i="2"/>
  <c r="Q12939" i="2"/>
  <c r="Q12940" i="2"/>
  <c r="Q12941" i="2"/>
  <c r="Q12942" i="2"/>
  <c r="Q12943" i="2"/>
  <c r="Q12944" i="2"/>
  <c r="Q12945" i="2"/>
  <c r="Q12946" i="2"/>
  <c r="Q12947" i="2"/>
  <c r="Q12948" i="2"/>
  <c r="Q12949" i="2"/>
  <c r="Q12950" i="2"/>
  <c r="Q12951" i="2"/>
  <c r="Q12952" i="2"/>
  <c r="Q12953" i="2"/>
  <c r="Q12954" i="2"/>
  <c r="Q12955" i="2"/>
  <c r="Q12956" i="2"/>
  <c r="Q12957" i="2"/>
  <c r="Q12958" i="2"/>
  <c r="Q12959" i="2"/>
  <c r="Q12960" i="2"/>
  <c r="Q12961" i="2"/>
  <c r="Q12962" i="2"/>
  <c r="Q12963" i="2"/>
  <c r="Q12964" i="2"/>
  <c r="Q12965" i="2"/>
  <c r="Q12966" i="2"/>
  <c r="Q12967" i="2"/>
  <c r="Q12968" i="2"/>
  <c r="Q12969" i="2"/>
  <c r="Q12970" i="2"/>
  <c r="Q12971" i="2"/>
  <c r="Q12972" i="2"/>
  <c r="Q12973" i="2"/>
  <c r="Q12974" i="2"/>
  <c r="Q12975" i="2"/>
  <c r="Q12976" i="2"/>
  <c r="Q12977" i="2"/>
  <c r="Q12978" i="2"/>
  <c r="Q12979" i="2"/>
  <c r="Q12980" i="2"/>
  <c r="Q12981" i="2"/>
  <c r="Q12982" i="2"/>
  <c r="Q12983" i="2"/>
  <c r="Q12984" i="2"/>
  <c r="Q12985" i="2"/>
  <c r="Q12986" i="2"/>
  <c r="Q12987" i="2"/>
  <c r="Q12988" i="2"/>
  <c r="Q12989" i="2"/>
  <c r="Q12990" i="2"/>
  <c r="Q12991" i="2"/>
  <c r="Q12992" i="2"/>
  <c r="Q12993" i="2"/>
  <c r="Q12994" i="2"/>
  <c r="Q12995" i="2"/>
  <c r="Q12996" i="2"/>
  <c r="Q12997" i="2"/>
  <c r="Q12998" i="2"/>
  <c r="Q12999" i="2"/>
  <c r="Q13000" i="2"/>
  <c r="Q13001" i="2"/>
  <c r="Q13002" i="2"/>
  <c r="Q13003" i="2"/>
  <c r="Q13004" i="2"/>
  <c r="Q13005" i="2"/>
  <c r="Q13006" i="2"/>
  <c r="Q13007" i="2"/>
  <c r="Q13008" i="2"/>
  <c r="Q13009" i="2"/>
  <c r="Q13010" i="2"/>
  <c r="Q13011" i="2"/>
  <c r="Q13012" i="2"/>
  <c r="Q13013" i="2"/>
  <c r="Q13014" i="2"/>
  <c r="Q13015" i="2"/>
  <c r="Q13016" i="2"/>
  <c r="Q13017" i="2"/>
  <c r="Q13018" i="2"/>
  <c r="Q13019" i="2"/>
  <c r="Q13020" i="2"/>
  <c r="Q13021" i="2"/>
  <c r="Q13022" i="2"/>
  <c r="Q13023" i="2"/>
  <c r="Q13024" i="2"/>
  <c r="Q13025" i="2"/>
  <c r="Q13026" i="2"/>
  <c r="Q13027" i="2"/>
  <c r="Q13028" i="2"/>
  <c r="Q13029" i="2"/>
  <c r="Q13030" i="2"/>
  <c r="Q13031" i="2"/>
  <c r="Q13032" i="2"/>
  <c r="Q13033" i="2"/>
  <c r="Q13034" i="2"/>
  <c r="Q13035" i="2"/>
  <c r="Q13036" i="2"/>
  <c r="Q13037" i="2"/>
  <c r="Q13038" i="2"/>
  <c r="Q13039" i="2"/>
  <c r="Q13040" i="2"/>
  <c r="Q13041" i="2"/>
  <c r="Q13042" i="2"/>
  <c r="Q13043" i="2"/>
  <c r="Q13044" i="2"/>
  <c r="Q13045" i="2"/>
  <c r="Q13046" i="2"/>
  <c r="Q13047" i="2"/>
  <c r="Q13048" i="2"/>
  <c r="Q13049" i="2"/>
  <c r="Q13050" i="2"/>
  <c r="Q13051" i="2"/>
  <c r="Q13052" i="2"/>
  <c r="Q13053" i="2"/>
  <c r="Q13054" i="2"/>
  <c r="Q13055" i="2"/>
  <c r="Q13056" i="2"/>
  <c r="Q13057" i="2"/>
  <c r="Q13058" i="2"/>
  <c r="Q13059" i="2"/>
  <c r="Q13060" i="2"/>
  <c r="Q13061" i="2"/>
  <c r="Q13062" i="2"/>
  <c r="Q13063" i="2"/>
  <c r="Q13064" i="2"/>
  <c r="Q13065" i="2"/>
  <c r="Q13066" i="2"/>
  <c r="Q13067" i="2"/>
  <c r="Q13068" i="2"/>
  <c r="Q13069" i="2"/>
  <c r="Q13070" i="2"/>
  <c r="Q13071" i="2"/>
  <c r="Q13072" i="2"/>
  <c r="Q13073" i="2"/>
  <c r="Q13074" i="2"/>
  <c r="Q13075" i="2"/>
  <c r="Q13076" i="2"/>
  <c r="Q13077" i="2"/>
  <c r="Q13078" i="2"/>
  <c r="Q13079" i="2"/>
  <c r="Q13080" i="2"/>
  <c r="Q13081" i="2"/>
  <c r="Q13082" i="2"/>
  <c r="Q13083" i="2"/>
  <c r="Q13084" i="2"/>
  <c r="Q13085" i="2"/>
  <c r="Q13086" i="2"/>
  <c r="Q13087" i="2"/>
  <c r="Q13088" i="2"/>
  <c r="Q13089" i="2"/>
  <c r="Q13090" i="2"/>
  <c r="Q13091" i="2"/>
  <c r="Q13092" i="2"/>
  <c r="Q13093" i="2"/>
  <c r="Q13094" i="2"/>
  <c r="Q13095" i="2"/>
  <c r="Q13096" i="2"/>
  <c r="Q13097" i="2"/>
  <c r="Q13098" i="2"/>
  <c r="Q13099" i="2"/>
  <c r="Q13100" i="2"/>
  <c r="Q13101" i="2"/>
  <c r="Q13102" i="2"/>
  <c r="Q13103" i="2"/>
  <c r="Q13104" i="2"/>
  <c r="Q13105" i="2"/>
  <c r="Q13106" i="2"/>
  <c r="Q13107" i="2"/>
  <c r="Q13108" i="2"/>
  <c r="Q13109" i="2"/>
  <c r="Q13110" i="2"/>
  <c r="Q13111" i="2"/>
  <c r="Q13112" i="2"/>
  <c r="Q13113" i="2"/>
  <c r="Q13114" i="2"/>
  <c r="Q13115" i="2"/>
  <c r="Q13116" i="2"/>
  <c r="Q13117" i="2"/>
  <c r="Q13118" i="2"/>
  <c r="Q13119" i="2"/>
  <c r="Q13120" i="2"/>
  <c r="Q13121" i="2"/>
  <c r="Q13122" i="2"/>
  <c r="Q13123" i="2"/>
  <c r="Q13124" i="2"/>
  <c r="Q13125" i="2"/>
  <c r="Q13126" i="2"/>
  <c r="Q13127" i="2"/>
  <c r="Q13128" i="2"/>
  <c r="Q13129" i="2"/>
  <c r="Q13130" i="2"/>
  <c r="Q13131" i="2"/>
  <c r="Q13132" i="2"/>
  <c r="Q13133" i="2"/>
  <c r="Q13134" i="2"/>
  <c r="Q13135" i="2"/>
  <c r="Q13136" i="2"/>
  <c r="Q13137" i="2"/>
  <c r="Q13138" i="2"/>
  <c r="Q13139" i="2"/>
  <c r="Q13140" i="2"/>
  <c r="Q13141" i="2"/>
  <c r="Q13142" i="2"/>
  <c r="Q13143" i="2"/>
  <c r="Q13144" i="2"/>
  <c r="Q13145" i="2"/>
  <c r="Q13146" i="2"/>
  <c r="Q13147" i="2"/>
  <c r="Q13148" i="2"/>
  <c r="Q13149" i="2"/>
  <c r="Q13150" i="2"/>
  <c r="Q13151" i="2"/>
  <c r="Q13152" i="2"/>
  <c r="Q13153" i="2"/>
  <c r="Q13154" i="2"/>
  <c r="Q13155" i="2"/>
  <c r="Q13156" i="2"/>
  <c r="Q13157" i="2"/>
  <c r="Q13158" i="2"/>
  <c r="Q13159" i="2"/>
  <c r="Q13160" i="2"/>
  <c r="Q13161" i="2"/>
  <c r="Q13162" i="2"/>
  <c r="Q13163" i="2"/>
  <c r="Q13164" i="2"/>
  <c r="Q13165" i="2"/>
  <c r="Q13166" i="2"/>
  <c r="Q13167" i="2"/>
  <c r="Q13168" i="2"/>
  <c r="Q13169" i="2"/>
  <c r="Q13170" i="2"/>
  <c r="Q13171" i="2"/>
  <c r="Q13172" i="2"/>
  <c r="Q13173" i="2"/>
  <c r="Q13174" i="2"/>
  <c r="Q13175" i="2"/>
  <c r="Q13176" i="2"/>
  <c r="Q13177" i="2"/>
  <c r="Q13178" i="2"/>
  <c r="Q13179" i="2"/>
  <c r="Q13180" i="2"/>
  <c r="Q13181" i="2"/>
  <c r="Q13182" i="2"/>
  <c r="Q13183" i="2"/>
  <c r="Q13184" i="2"/>
  <c r="Q13185" i="2"/>
  <c r="Q13186" i="2"/>
  <c r="Q13187" i="2"/>
  <c r="Q13188" i="2"/>
  <c r="Q13189" i="2"/>
  <c r="Q13190" i="2"/>
  <c r="Q13191" i="2"/>
  <c r="Q13192" i="2"/>
  <c r="Q13193" i="2"/>
  <c r="Q13194" i="2"/>
  <c r="Q13195" i="2"/>
  <c r="Q13196" i="2"/>
  <c r="Q13197" i="2"/>
  <c r="Q13198" i="2"/>
  <c r="Q13199" i="2"/>
  <c r="Q13200" i="2"/>
  <c r="Q13201" i="2"/>
  <c r="Q13202" i="2"/>
  <c r="Q13203" i="2"/>
  <c r="Q13204" i="2"/>
  <c r="Q13205" i="2"/>
  <c r="Q13206" i="2"/>
  <c r="Q13207" i="2"/>
  <c r="Q13208" i="2"/>
  <c r="Q13209" i="2"/>
  <c r="Q13210" i="2"/>
  <c r="Q13211" i="2"/>
  <c r="Q13212" i="2"/>
  <c r="Q13213" i="2"/>
  <c r="Q13214" i="2"/>
  <c r="Q13215" i="2"/>
  <c r="Q13216" i="2"/>
  <c r="Q13217" i="2"/>
  <c r="Q13218" i="2"/>
  <c r="Q13219" i="2"/>
  <c r="Q13220" i="2"/>
  <c r="Q13221" i="2"/>
  <c r="Q13222" i="2"/>
  <c r="Q13223" i="2"/>
  <c r="Q13224" i="2"/>
  <c r="Q13225" i="2"/>
  <c r="Q13226" i="2"/>
  <c r="Q13227" i="2"/>
  <c r="Q13228" i="2"/>
  <c r="Q13229" i="2"/>
  <c r="Q13230" i="2"/>
  <c r="Q13231" i="2"/>
  <c r="Q13232" i="2"/>
  <c r="Q13233" i="2"/>
  <c r="Q13234" i="2"/>
  <c r="Q13235" i="2"/>
  <c r="Q13236" i="2"/>
  <c r="Q13237" i="2"/>
  <c r="Q13238" i="2"/>
  <c r="Q13239" i="2"/>
  <c r="Q13240" i="2"/>
  <c r="Q13241" i="2"/>
  <c r="Q13242" i="2"/>
  <c r="Q13243" i="2"/>
  <c r="Q13244" i="2"/>
  <c r="Q13245" i="2"/>
  <c r="Q13246" i="2"/>
  <c r="Q13247" i="2"/>
  <c r="Q13248" i="2"/>
  <c r="Q13249" i="2"/>
  <c r="Q13250" i="2"/>
  <c r="Q13251" i="2"/>
  <c r="Q13252" i="2"/>
  <c r="Q13253" i="2"/>
  <c r="Q13254" i="2"/>
  <c r="Q13255" i="2"/>
  <c r="Q13256" i="2"/>
  <c r="Q13257" i="2"/>
  <c r="Q13258" i="2"/>
  <c r="Q13259" i="2"/>
  <c r="Q13260" i="2"/>
  <c r="Q13261" i="2"/>
  <c r="Q13262" i="2"/>
  <c r="Q13263" i="2"/>
  <c r="Q13264" i="2"/>
  <c r="Q13265" i="2"/>
  <c r="Q13266" i="2"/>
  <c r="Q13267" i="2"/>
  <c r="Q13268" i="2"/>
  <c r="Q13269" i="2"/>
  <c r="Q13270" i="2"/>
  <c r="Q13271" i="2"/>
  <c r="Q13272" i="2"/>
  <c r="Q13273" i="2"/>
  <c r="Q13274" i="2"/>
  <c r="Q13275" i="2"/>
  <c r="Q13276" i="2"/>
  <c r="Q13277" i="2"/>
  <c r="Q13278" i="2"/>
  <c r="Q13279" i="2"/>
  <c r="Q13280" i="2"/>
  <c r="Q13281" i="2"/>
  <c r="Q13282" i="2"/>
  <c r="Q13283" i="2"/>
  <c r="Q13284" i="2"/>
  <c r="Q13285" i="2"/>
  <c r="Q13286" i="2"/>
  <c r="Q13287" i="2"/>
  <c r="Q13288" i="2"/>
  <c r="Q13289" i="2"/>
  <c r="Q13290" i="2"/>
  <c r="Q13291" i="2"/>
  <c r="Q13292" i="2"/>
  <c r="Q13293" i="2"/>
  <c r="Q13294" i="2"/>
  <c r="Q13295" i="2"/>
  <c r="Q13296" i="2"/>
  <c r="Q13297" i="2"/>
  <c r="Q13298" i="2"/>
  <c r="Q13299" i="2"/>
  <c r="Q13300" i="2"/>
  <c r="Q13301" i="2"/>
  <c r="Q13302" i="2"/>
  <c r="Q13303" i="2"/>
  <c r="Q13304" i="2"/>
  <c r="Q13305" i="2"/>
  <c r="Q13306" i="2"/>
  <c r="Q13307" i="2"/>
  <c r="Q13308" i="2"/>
  <c r="Q13309" i="2"/>
  <c r="Q13310" i="2"/>
  <c r="Q13311" i="2"/>
  <c r="Q13312" i="2"/>
  <c r="Q13313" i="2"/>
  <c r="Q13314" i="2"/>
  <c r="Q13315" i="2"/>
  <c r="Q13316" i="2"/>
  <c r="Q13317" i="2"/>
  <c r="Q13318" i="2"/>
  <c r="Q13319" i="2"/>
  <c r="Q13320" i="2"/>
  <c r="Q13321" i="2"/>
  <c r="Q13322" i="2"/>
  <c r="Q13323" i="2"/>
  <c r="Q13324" i="2"/>
  <c r="Q13325" i="2"/>
  <c r="Q13326" i="2"/>
  <c r="Q13327" i="2"/>
  <c r="Q13328" i="2"/>
  <c r="Q13329" i="2"/>
  <c r="Q13330" i="2"/>
  <c r="Q13331" i="2"/>
  <c r="Q13332" i="2"/>
  <c r="Q13333" i="2"/>
  <c r="Q13334" i="2"/>
  <c r="Q13335" i="2"/>
  <c r="Q13336" i="2"/>
  <c r="Q13337" i="2"/>
  <c r="Q13338" i="2"/>
  <c r="Q13339" i="2"/>
  <c r="Q13340" i="2"/>
  <c r="Q13341" i="2"/>
  <c r="Q13342" i="2"/>
  <c r="Q13343" i="2"/>
  <c r="Q13344" i="2"/>
  <c r="Q13345" i="2"/>
  <c r="Q13346" i="2"/>
  <c r="Q13347" i="2"/>
  <c r="Q13348" i="2"/>
  <c r="Q13349" i="2"/>
  <c r="Q13350" i="2"/>
  <c r="Q13351" i="2"/>
  <c r="Q13352" i="2"/>
  <c r="Q13353" i="2"/>
  <c r="Q13354" i="2"/>
  <c r="Q13355" i="2"/>
  <c r="Q13356" i="2"/>
  <c r="Q13357" i="2"/>
  <c r="Q13358" i="2"/>
  <c r="Q13359" i="2"/>
  <c r="Q13360" i="2"/>
  <c r="Q13361" i="2"/>
  <c r="Q13362" i="2"/>
  <c r="Q13363" i="2"/>
  <c r="Q13364" i="2"/>
  <c r="Q13365" i="2"/>
  <c r="Q13366" i="2"/>
  <c r="Q13367" i="2"/>
  <c r="Q13368" i="2"/>
  <c r="Q13369" i="2"/>
  <c r="Q13370" i="2"/>
  <c r="Q13371" i="2"/>
  <c r="Q13372" i="2"/>
  <c r="Q13373" i="2"/>
  <c r="Q13374" i="2"/>
  <c r="Q13375" i="2"/>
  <c r="Q13376" i="2"/>
  <c r="Q13377" i="2"/>
  <c r="Q13378" i="2"/>
  <c r="Q13379" i="2"/>
  <c r="Q13380" i="2"/>
  <c r="Q13381" i="2"/>
  <c r="Q13382" i="2"/>
  <c r="Q13383" i="2"/>
  <c r="Q13384" i="2"/>
  <c r="Q13385" i="2"/>
  <c r="Q13386" i="2"/>
  <c r="Q13387" i="2"/>
  <c r="Q13388" i="2"/>
  <c r="Q13389" i="2"/>
  <c r="Q13390" i="2"/>
  <c r="Q13391" i="2"/>
  <c r="Q13392" i="2"/>
  <c r="Q13393" i="2"/>
  <c r="Q13394" i="2"/>
  <c r="Q13395" i="2"/>
  <c r="Q13396" i="2"/>
  <c r="Q13397" i="2"/>
  <c r="Q13398" i="2"/>
  <c r="Q13399" i="2"/>
  <c r="Q13400" i="2"/>
  <c r="Q13401" i="2"/>
  <c r="Q13402" i="2"/>
  <c r="Q13403" i="2"/>
  <c r="Q13404" i="2"/>
  <c r="Q13405" i="2"/>
  <c r="Q13406" i="2"/>
  <c r="Q13407" i="2"/>
  <c r="Q13408" i="2"/>
  <c r="Q13409" i="2"/>
  <c r="Q13410" i="2"/>
  <c r="Q13411" i="2"/>
  <c r="Q13412" i="2"/>
  <c r="Q13413" i="2"/>
  <c r="Q13414" i="2"/>
  <c r="Q13415" i="2"/>
  <c r="Q13416" i="2"/>
  <c r="Q13417" i="2"/>
  <c r="Q13418" i="2"/>
  <c r="Q13419" i="2"/>
  <c r="Q13420" i="2"/>
  <c r="Q13421" i="2"/>
  <c r="Q13422" i="2"/>
  <c r="Q13423" i="2"/>
  <c r="Q13424" i="2"/>
  <c r="Q13425" i="2"/>
  <c r="Q13426" i="2"/>
  <c r="Q13427" i="2"/>
  <c r="Q13428" i="2"/>
  <c r="Q13429" i="2"/>
  <c r="Q13430" i="2"/>
  <c r="Q13431" i="2"/>
  <c r="Q13432" i="2"/>
  <c r="Q13433" i="2"/>
  <c r="Q13434" i="2"/>
  <c r="Q13435" i="2"/>
  <c r="Q13436" i="2"/>
  <c r="Q13437" i="2"/>
  <c r="Q13438" i="2"/>
  <c r="Q13439" i="2"/>
  <c r="Q13440" i="2"/>
  <c r="Q13441" i="2"/>
  <c r="Q13442" i="2"/>
  <c r="Q13443" i="2"/>
  <c r="Q13444" i="2"/>
  <c r="Q13445" i="2"/>
  <c r="Q13446" i="2"/>
  <c r="Q13447" i="2"/>
  <c r="Q13448" i="2"/>
  <c r="Q13449" i="2"/>
  <c r="Q13450" i="2"/>
  <c r="Q13451" i="2"/>
  <c r="Q13452" i="2"/>
  <c r="Q13453" i="2"/>
  <c r="Q13454" i="2"/>
  <c r="Q13455" i="2"/>
  <c r="Q13456" i="2"/>
  <c r="Q13457" i="2"/>
  <c r="Q13458" i="2"/>
  <c r="Q13459" i="2"/>
  <c r="Q13460" i="2"/>
  <c r="Q13461" i="2"/>
  <c r="Q13462" i="2"/>
  <c r="Q13463" i="2"/>
  <c r="Q13464" i="2"/>
  <c r="Q13465" i="2"/>
  <c r="Q13466" i="2"/>
  <c r="Q13467" i="2"/>
  <c r="Q13468" i="2"/>
  <c r="Q13469" i="2"/>
  <c r="Q13470" i="2"/>
  <c r="Q13471" i="2"/>
  <c r="Q13472" i="2"/>
  <c r="Q13473" i="2"/>
  <c r="Q13474" i="2"/>
  <c r="Q13475" i="2"/>
  <c r="Q13476" i="2"/>
  <c r="Q13477" i="2"/>
  <c r="Q13478" i="2"/>
  <c r="Q13479" i="2"/>
  <c r="Q13480" i="2"/>
  <c r="Q13481" i="2"/>
  <c r="Q13482" i="2"/>
  <c r="Q13483" i="2"/>
  <c r="Q13484" i="2"/>
  <c r="Q13485" i="2"/>
  <c r="Q13486" i="2"/>
  <c r="Q13487" i="2"/>
  <c r="Q13488" i="2"/>
  <c r="Q13489" i="2"/>
  <c r="Q13490" i="2"/>
  <c r="Q13491" i="2"/>
  <c r="Q13492" i="2"/>
  <c r="Q13493" i="2"/>
  <c r="Q13494" i="2"/>
  <c r="Q13495" i="2"/>
  <c r="Q13496" i="2"/>
  <c r="Q13497" i="2"/>
  <c r="Q13498" i="2"/>
  <c r="Q13499" i="2"/>
  <c r="Q13500" i="2"/>
  <c r="Q13501" i="2"/>
  <c r="Q13502" i="2"/>
  <c r="Q13503" i="2"/>
  <c r="Q13504" i="2"/>
  <c r="Q13505" i="2"/>
  <c r="Q13506" i="2"/>
  <c r="Q13507" i="2"/>
  <c r="Q13508" i="2"/>
  <c r="Q13509" i="2"/>
  <c r="Q13510" i="2"/>
  <c r="Q13511" i="2"/>
  <c r="Q13512" i="2"/>
  <c r="Q13513" i="2"/>
  <c r="Q13514" i="2"/>
  <c r="Q13515" i="2"/>
  <c r="Q13516" i="2"/>
  <c r="Q13517" i="2"/>
  <c r="Q13518" i="2"/>
  <c r="Q13519" i="2"/>
  <c r="Q13520" i="2"/>
  <c r="Q13521" i="2"/>
  <c r="Q13522" i="2"/>
  <c r="Q13523" i="2"/>
  <c r="Q13524" i="2"/>
  <c r="Q13525" i="2"/>
  <c r="Q13526" i="2"/>
  <c r="Q13527" i="2"/>
  <c r="Q13528" i="2"/>
  <c r="Q13529" i="2"/>
  <c r="Q13530" i="2"/>
  <c r="Q13531" i="2"/>
  <c r="Q13532" i="2"/>
  <c r="Q13533" i="2"/>
  <c r="Q13534" i="2"/>
  <c r="Q13535" i="2"/>
  <c r="Q13536" i="2"/>
  <c r="Q13537" i="2"/>
  <c r="Q13538" i="2"/>
  <c r="Q13539" i="2"/>
  <c r="Q13540" i="2"/>
  <c r="Q13541" i="2"/>
  <c r="Q13542" i="2"/>
  <c r="Q13543" i="2"/>
  <c r="Q13544" i="2"/>
  <c r="Q13545" i="2"/>
  <c r="Q13546" i="2"/>
  <c r="Q13547" i="2"/>
  <c r="Q13548" i="2"/>
  <c r="Q13549" i="2"/>
  <c r="Q13550" i="2"/>
  <c r="Q13551" i="2"/>
  <c r="Q13552" i="2"/>
  <c r="Q13553" i="2"/>
  <c r="Q13554" i="2"/>
  <c r="Q13555" i="2"/>
  <c r="Q13556" i="2"/>
  <c r="Q13557" i="2"/>
  <c r="Q13558" i="2"/>
  <c r="Q13559" i="2"/>
  <c r="Q13560" i="2"/>
  <c r="Q13561" i="2"/>
  <c r="Q13562" i="2"/>
  <c r="Q13563" i="2"/>
  <c r="Q13564" i="2"/>
  <c r="Q13565" i="2"/>
  <c r="Q13566" i="2"/>
  <c r="Q13567" i="2"/>
  <c r="Q13568" i="2"/>
  <c r="Q13569" i="2"/>
  <c r="Q13570" i="2"/>
  <c r="Q13571" i="2"/>
  <c r="Q13572" i="2"/>
  <c r="Q13573" i="2"/>
  <c r="Q13574" i="2"/>
  <c r="Q13575" i="2"/>
  <c r="Q13576" i="2"/>
  <c r="Q13577" i="2"/>
  <c r="Q13578" i="2"/>
  <c r="Q13579" i="2"/>
  <c r="Q13580" i="2"/>
  <c r="Q13581" i="2"/>
  <c r="Q13582" i="2"/>
  <c r="Q13583" i="2"/>
  <c r="Q13584" i="2"/>
  <c r="Q13585" i="2"/>
  <c r="Q13586" i="2"/>
  <c r="Q13587" i="2"/>
  <c r="Q13588" i="2"/>
  <c r="Q13589" i="2"/>
  <c r="Q13590" i="2"/>
  <c r="Q13591" i="2"/>
  <c r="Q13592" i="2"/>
  <c r="Q13593" i="2"/>
  <c r="Q13594" i="2"/>
  <c r="Q13595" i="2"/>
  <c r="Q13596" i="2"/>
  <c r="Q13597" i="2"/>
  <c r="Q13598" i="2"/>
  <c r="Q13599" i="2"/>
  <c r="Q13600" i="2"/>
  <c r="Q13601" i="2"/>
  <c r="Q13602" i="2"/>
  <c r="Q13603" i="2"/>
  <c r="Q13604" i="2"/>
  <c r="Q13605" i="2"/>
  <c r="Q13606" i="2"/>
  <c r="Q13607" i="2"/>
  <c r="Q13608" i="2"/>
  <c r="Q13609" i="2"/>
  <c r="Q13610" i="2"/>
  <c r="Q13611" i="2"/>
  <c r="Q13612" i="2"/>
  <c r="Q13613" i="2"/>
  <c r="Q13614" i="2"/>
  <c r="Q13615" i="2"/>
  <c r="Q13616" i="2"/>
  <c r="Q13617" i="2"/>
  <c r="Q13618" i="2"/>
  <c r="Q13619" i="2"/>
  <c r="Q13620" i="2"/>
  <c r="Q13621" i="2"/>
  <c r="Q13622" i="2"/>
  <c r="Q13623" i="2"/>
  <c r="Q13624" i="2"/>
  <c r="Q13625" i="2"/>
  <c r="Q13626" i="2"/>
  <c r="Q13627" i="2"/>
  <c r="Q13628" i="2"/>
  <c r="Q13629" i="2"/>
  <c r="Q13630" i="2"/>
  <c r="Q13631" i="2"/>
  <c r="Q13632" i="2"/>
  <c r="Q13633" i="2"/>
  <c r="Q13634" i="2"/>
  <c r="Q13635" i="2"/>
  <c r="Q13636" i="2"/>
  <c r="Q13637" i="2"/>
  <c r="Q13638" i="2"/>
  <c r="Q13639" i="2"/>
  <c r="Q13640" i="2"/>
  <c r="Q13641" i="2"/>
  <c r="Q13642" i="2"/>
  <c r="Q13643" i="2"/>
  <c r="Q13644" i="2"/>
  <c r="Q13645" i="2"/>
  <c r="Q13646" i="2"/>
  <c r="Q13647" i="2"/>
  <c r="Q13648" i="2"/>
  <c r="Q13649" i="2"/>
  <c r="Q13650" i="2"/>
  <c r="Q13651" i="2"/>
  <c r="Q13652" i="2"/>
  <c r="Q13653" i="2"/>
  <c r="Q13654" i="2"/>
  <c r="Q13655" i="2"/>
  <c r="Q13656" i="2"/>
  <c r="Q13657" i="2"/>
  <c r="Q13658" i="2"/>
  <c r="Q13659" i="2"/>
  <c r="Q13660" i="2"/>
  <c r="Q13661" i="2"/>
  <c r="Q13662" i="2"/>
  <c r="Q13663" i="2"/>
  <c r="Q13664" i="2"/>
  <c r="Q13665" i="2"/>
  <c r="Q13666" i="2"/>
  <c r="Q13667" i="2"/>
  <c r="Q13668" i="2"/>
  <c r="Q13669" i="2"/>
  <c r="Q13670" i="2"/>
  <c r="Q13671" i="2"/>
  <c r="Q13672" i="2"/>
  <c r="Q13673" i="2"/>
  <c r="Q13674" i="2"/>
  <c r="Q13675" i="2"/>
  <c r="Q13676" i="2"/>
  <c r="Q13677" i="2"/>
  <c r="Q13678" i="2"/>
  <c r="Q13679" i="2"/>
  <c r="Q13680" i="2"/>
  <c r="Q13681" i="2"/>
  <c r="Q13682" i="2"/>
  <c r="Q13683" i="2"/>
  <c r="Q13684" i="2"/>
  <c r="Q13685" i="2"/>
  <c r="Q13686" i="2"/>
  <c r="Q13687" i="2"/>
  <c r="Q13688" i="2"/>
  <c r="Q13689" i="2"/>
  <c r="Q13690" i="2"/>
  <c r="Q13691" i="2"/>
  <c r="Q13692" i="2"/>
  <c r="Q13693" i="2"/>
  <c r="Q13694" i="2"/>
  <c r="Q13695" i="2"/>
  <c r="Q13696" i="2"/>
  <c r="Q13697" i="2"/>
  <c r="Q13698" i="2"/>
  <c r="Q13699" i="2"/>
  <c r="Q13700" i="2"/>
  <c r="Q13701" i="2"/>
  <c r="Q13702" i="2"/>
  <c r="Q13703" i="2"/>
  <c r="Q13704" i="2"/>
  <c r="Q13705" i="2"/>
  <c r="Q13706" i="2"/>
  <c r="Q13707" i="2"/>
  <c r="Q13708" i="2"/>
  <c r="Q13709" i="2"/>
  <c r="Q13710" i="2"/>
  <c r="Q13711" i="2"/>
  <c r="Q13712" i="2"/>
  <c r="Q13713" i="2"/>
  <c r="Q13714" i="2"/>
  <c r="Q13715" i="2"/>
  <c r="Q13716" i="2"/>
  <c r="Q13717" i="2"/>
  <c r="Q13718" i="2"/>
  <c r="Q13719" i="2"/>
  <c r="Q13720" i="2"/>
  <c r="Q13721" i="2"/>
  <c r="Q13722" i="2"/>
  <c r="Q13723" i="2"/>
  <c r="Q13724" i="2"/>
  <c r="Q13725" i="2"/>
  <c r="Q13726" i="2"/>
  <c r="Q13727" i="2"/>
  <c r="Q13728" i="2"/>
  <c r="Q13729" i="2"/>
  <c r="Q13730" i="2"/>
  <c r="Q13731" i="2"/>
  <c r="Q13732" i="2"/>
  <c r="Q13733" i="2"/>
  <c r="Q13734" i="2"/>
  <c r="Q13735" i="2"/>
  <c r="Q13736" i="2"/>
  <c r="Q13737" i="2"/>
  <c r="Q13738" i="2"/>
  <c r="Q13739" i="2"/>
  <c r="Q13740" i="2"/>
  <c r="Q13741" i="2"/>
  <c r="Q13742" i="2"/>
  <c r="Q13743" i="2"/>
  <c r="Q13744" i="2"/>
  <c r="Q13745" i="2"/>
  <c r="Q13746" i="2"/>
  <c r="Q13747" i="2"/>
  <c r="Q13748" i="2"/>
  <c r="Q13749" i="2"/>
  <c r="Q13750" i="2"/>
  <c r="Q13751" i="2"/>
  <c r="Q13752" i="2"/>
  <c r="Q13753" i="2"/>
  <c r="Q13754" i="2"/>
  <c r="Q13755" i="2"/>
  <c r="Q13756" i="2"/>
  <c r="Q13757" i="2"/>
  <c r="Q13758" i="2"/>
  <c r="Q13759" i="2"/>
  <c r="Q13760" i="2"/>
  <c r="Q13761" i="2"/>
  <c r="Q13762" i="2"/>
  <c r="Q13763" i="2"/>
  <c r="Q13764" i="2"/>
  <c r="Q13765" i="2"/>
  <c r="Q13766" i="2"/>
  <c r="Q13767" i="2"/>
  <c r="Q13768" i="2"/>
  <c r="Q13769" i="2"/>
  <c r="Q13770" i="2"/>
  <c r="Q13771" i="2"/>
  <c r="Q13772" i="2"/>
  <c r="Q13773" i="2"/>
  <c r="Q13774" i="2"/>
  <c r="Q13775" i="2"/>
  <c r="Q13776" i="2"/>
  <c r="Q13777" i="2"/>
  <c r="Q13778" i="2"/>
  <c r="Q13779" i="2"/>
  <c r="Q13780" i="2"/>
  <c r="Q13781" i="2"/>
  <c r="Q13782" i="2"/>
  <c r="Q13783" i="2"/>
  <c r="Q13784" i="2"/>
  <c r="Q13785" i="2"/>
  <c r="Q13786" i="2"/>
  <c r="Q13787" i="2"/>
  <c r="Q13788" i="2"/>
  <c r="Q13789" i="2"/>
  <c r="Q13790" i="2"/>
  <c r="Q13791" i="2"/>
  <c r="Q13792" i="2"/>
  <c r="Q13793" i="2"/>
  <c r="Q13794" i="2"/>
  <c r="Q13795" i="2"/>
  <c r="Q13796" i="2"/>
  <c r="Q13797" i="2"/>
  <c r="Q13798" i="2"/>
  <c r="Q13799" i="2"/>
  <c r="Q13800" i="2"/>
  <c r="Q13801" i="2"/>
  <c r="Q13802" i="2"/>
  <c r="Q13803" i="2"/>
  <c r="Q13804" i="2"/>
  <c r="Q13805" i="2"/>
  <c r="Q13806" i="2"/>
  <c r="Q13807" i="2"/>
  <c r="Q13808" i="2"/>
  <c r="Q13809" i="2"/>
  <c r="Q13810" i="2"/>
  <c r="Q13811" i="2"/>
  <c r="Q13812" i="2"/>
  <c r="Q13813" i="2"/>
  <c r="Q13814" i="2"/>
  <c r="Q13815" i="2"/>
  <c r="Q13816" i="2"/>
  <c r="Q13817" i="2"/>
  <c r="Q13818" i="2"/>
  <c r="Q13819" i="2"/>
  <c r="Q13820" i="2"/>
  <c r="Q13821" i="2"/>
  <c r="Q13822" i="2"/>
  <c r="Q13823" i="2"/>
  <c r="Q13824" i="2"/>
  <c r="Q13825" i="2"/>
  <c r="Q13826" i="2"/>
  <c r="Q13827" i="2"/>
  <c r="Q13828" i="2"/>
  <c r="Q13829" i="2"/>
  <c r="Q13830" i="2"/>
  <c r="Q13831" i="2"/>
  <c r="Q13832" i="2"/>
  <c r="Q13833" i="2"/>
  <c r="Q13834" i="2"/>
  <c r="Q13835" i="2"/>
  <c r="Q13836" i="2"/>
  <c r="Q13837" i="2"/>
  <c r="Q13838" i="2"/>
  <c r="Q13839" i="2"/>
  <c r="Q13840" i="2"/>
  <c r="Q13841" i="2"/>
  <c r="Q13842" i="2"/>
  <c r="Q13843" i="2"/>
  <c r="Q13844" i="2"/>
  <c r="Q13845" i="2"/>
  <c r="Q13846" i="2"/>
  <c r="Q13847" i="2"/>
  <c r="Q13848" i="2"/>
  <c r="Q13849" i="2"/>
  <c r="Q13850" i="2"/>
  <c r="Q13851" i="2"/>
  <c r="Q13852" i="2"/>
  <c r="Q13853" i="2"/>
  <c r="Q13854" i="2"/>
  <c r="Q13855" i="2"/>
  <c r="Q13856" i="2"/>
  <c r="Q13857" i="2"/>
  <c r="Q13858" i="2"/>
  <c r="Q13859" i="2"/>
  <c r="Q13860" i="2"/>
  <c r="Q13861" i="2"/>
  <c r="Q13862" i="2"/>
  <c r="Q13863" i="2"/>
  <c r="Q13864" i="2"/>
  <c r="Q13865" i="2"/>
  <c r="Q13866" i="2"/>
  <c r="Q13867" i="2"/>
  <c r="Q13868" i="2"/>
  <c r="Q13869" i="2"/>
  <c r="Q13870" i="2"/>
  <c r="Q13871" i="2"/>
  <c r="Q13872" i="2"/>
  <c r="Q13873" i="2"/>
  <c r="Q13874" i="2"/>
  <c r="Q13875" i="2"/>
  <c r="Q13876" i="2"/>
  <c r="Q13877" i="2"/>
  <c r="Q13878" i="2"/>
  <c r="Q13879" i="2"/>
  <c r="Q13880" i="2"/>
  <c r="Q13881" i="2"/>
  <c r="Q13882" i="2"/>
  <c r="Q13883" i="2"/>
  <c r="Q13884" i="2"/>
  <c r="Q13885" i="2"/>
  <c r="Q13886" i="2"/>
  <c r="Q13887" i="2"/>
  <c r="Q13888" i="2"/>
  <c r="Q13889" i="2"/>
  <c r="Q13890" i="2"/>
  <c r="Q13891" i="2"/>
  <c r="Q13892" i="2"/>
  <c r="Q13893" i="2"/>
  <c r="Q13894" i="2"/>
  <c r="Q13895" i="2"/>
  <c r="Q13896" i="2"/>
  <c r="Q13897" i="2"/>
  <c r="Q13898" i="2"/>
  <c r="Q13899" i="2"/>
  <c r="Q13900" i="2"/>
  <c r="Q13901" i="2"/>
  <c r="Q13902" i="2"/>
  <c r="Q13903" i="2"/>
  <c r="Q13904" i="2"/>
  <c r="Q13905" i="2"/>
  <c r="Q13906" i="2"/>
  <c r="Q13907" i="2"/>
  <c r="Q13908" i="2"/>
  <c r="Q13909" i="2"/>
  <c r="Q13910" i="2"/>
  <c r="Q13911" i="2"/>
  <c r="Q13912" i="2"/>
  <c r="Q13913" i="2"/>
  <c r="Q13914" i="2"/>
  <c r="Q13915" i="2"/>
  <c r="Q13916" i="2"/>
  <c r="Q13917" i="2"/>
  <c r="Q13918" i="2"/>
  <c r="Q13919" i="2"/>
  <c r="Q13920" i="2"/>
  <c r="Q13921" i="2"/>
  <c r="Q13922" i="2"/>
  <c r="Q13923" i="2"/>
  <c r="Q13924" i="2"/>
  <c r="Q13925" i="2"/>
  <c r="Q13926" i="2"/>
  <c r="Q13927" i="2"/>
  <c r="Q13928" i="2"/>
  <c r="Q13929" i="2"/>
  <c r="Q13930" i="2"/>
  <c r="Q13931" i="2"/>
  <c r="Q13932" i="2"/>
  <c r="Q13933" i="2"/>
  <c r="Q13934" i="2"/>
  <c r="Q13935" i="2"/>
  <c r="Q13936" i="2"/>
  <c r="Q13937" i="2"/>
  <c r="Q13938" i="2"/>
  <c r="Q13939" i="2"/>
  <c r="Q13940" i="2"/>
  <c r="Q13941" i="2"/>
  <c r="Q13942" i="2"/>
  <c r="Q13943" i="2"/>
  <c r="Q13944" i="2"/>
  <c r="Q13945" i="2"/>
  <c r="Q13946" i="2"/>
  <c r="Q13947" i="2"/>
  <c r="Q13948" i="2"/>
  <c r="Q13949" i="2"/>
  <c r="Q13950" i="2"/>
  <c r="Q13951" i="2"/>
  <c r="Q13952" i="2"/>
  <c r="Q13953" i="2"/>
  <c r="Q13954" i="2"/>
  <c r="Q13955" i="2"/>
  <c r="Q13956" i="2"/>
  <c r="Q13957" i="2"/>
  <c r="Q13958" i="2"/>
  <c r="Q13959" i="2"/>
  <c r="Q13960" i="2"/>
  <c r="Q13961" i="2"/>
  <c r="Q13962" i="2"/>
  <c r="Q13963" i="2"/>
  <c r="Q13964" i="2"/>
  <c r="Q13965" i="2"/>
  <c r="Q13966" i="2"/>
  <c r="Q13967" i="2"/>
  <c r="Q13968" i="2"/>
  <c r="Q13969" i="2"/>
  <c r="Q13970" i="2"/>
  <c r="Q13971" i="2"/>
  <c r="Q13972" i="2"/>
  <c r="Q13973" i="2"/>
  <c r="Q13974" i="2"/>
  <c r="Q13975" i="2"/>
  <c r="Q13976" i="2"/>
  <c r="Q13977" i="2"/>
  <c r="Q13978" i="2"/>
  <c r="Q13979" i="2"/>
  <c r="Q13980" i="2"/>
  <c r="Q13981" i="2"/>
  <c r="Q13982" i="2"/>
  <c r="Q13983" i="2"/>
  <c r="Q13984" i="2"/>
  <c r="Q13985" i="2"/>
  <c r="Q13986" i="2"/>
  <c r="Q13987" i="2"/>
  <c r="Q13988" i="2"/>
  <c r="Q13989" i="2"/>
  <c r="Q13990" i="2"/>
  <c r="Q13991" i="2"/>
  <c r="Q13992" i="2"/>
  <c r="Q13993" i="2"/>
  <c r="Q13994" i="2"/>
  <c r="Q13995" i="2"/>
  <c r="Q13996" i="2"/>
  <c r="Q13997" i="2"/>
  <c r="Q13998" i="2"/>
  <c r="Q13999" i="2"/>
  <c r="Q14000" i="2"/>
  <c r="Q14001" i="2"/>
  <c r="Q14002" i="2"/>
  <c r="Q14003" i="2"/>
  <c r="Q14004" i="2"/>
  <c r="Q14005" i="2"/>
  <c r="Q14006" i="2"/>
  <c r="Q14007" i="2"/>
  <c r="Q14008" i="2"/>
  <c r="Q14009" i="2"/>
  <c r="Q14010" i="2"/>
  <c r="Q14011" i="2"/>
  <c r="Q14012" i="2"/>
  <c r="Q14013" i="2"/>
  <c r="Q14014" i="2"/>
  <c r="Q14015" i="2"/>
  <c r="Q14016" i="2"/>
  <c r="Q14017" i="2"/>
  <c r="Q14018" i="2"/>
  <c r="Q14019" i="2"/>
  <c r="Q14020" i="2"/>
  <c r="Q14021" i="2"/>
  <c r="Q14022" i="2"/>
  <c r="Q14023" i="2"/>
  <c r="Q14024" i="2"/>
  <c r="Q14025" i="2"/>
  <c r="Q14026" i="2"/>
  <c r="Q14027" i="2"/>
  <c r="Q14028" i="2"/>
  <c r="Q14029" i="2"/>
  <c r="Q14030" i="2"/>
  <c r="Q14031" i="2"/>
  <c r="Q14032" i="2"/>
  <c r="Q14033" i="2"/>
  <c r="Q14034" i="2"/>
  <c r="Q14035" i="2"/>
  <c r="Q14036" i="2"/>
  <c r="Q14037" i="2"/>
  <c r="Q14038" i="2"/>
  <c r="Q14039" i="2"/>
  <c r="Q14040" i="2"/>
  <c r="Q14041" i="2"/>
  <c r="Q14042" i="2"/>
  <c r="Q14043" i="2"/>
  <c r="Q14044" i="2"/>
  <c r="Q14045" i="2"/>
  <c r="Q14046" i="2"/>
  <c r="Q14047" i="2"/>
  <c r="Q14048" i="2"/>
  <c r="Q14049" i="2"/>
  <c r="Q14050" i="2"/>
  <c r="Q14051" i="2"/>
  <c r="Q14052" i="2"/>
  <c r="Q14053" i="2"/>
  <c r="Q14054" i="2"/>
  <c r="Q14055" i="2"/>
  <c r="Q14056" i="2"/>
  <c r="Q14057" i="2"/>
  <c r="Q14058" i="2"/>
  <c r="Q14059" i="2"/>
  <c r="Q14060" i="2"/>
  <c r="Q14061" i="2"/>
  <c r="Q14062" i="2"/>
  <c r="Q14063" i="2"/>
  <c r="Q14064" i="2"/>
  <c r="Q14065" i="2"/>
  <c r="Q14066" i="2"/>
  <c r="Q14067" i="2"/>
  <c r="Q14068" i="2"/>
  <c r="Q14069" i="2"/>
  <c r="Q14070" i="2"/>
  <c r="Q14071" i="2"/>
  <c r="Q14072" i="2"/>
  <c r="Q14073" i="2"/>
  <c r="Q14074" i="2"/>
  <c r="Q14075" i="2"/>
  <c r="Q14076" i="2"/>
  <c r="Q14077" i="2"/>
  <c r="Q14078" i="2"/>
  <c r="Q14079" i="2"/>
  <c r="Q14080" i="2"/>
  <c r="Q14081" i="2"/>
  <c r="Q14082" i="2"/>
  <c r="Q14083" i="2"/>
  <c r="Q14084" i="2"/>
  <c r="Q14085" i="2"/>
  <c r="Q14086" i="2"/>
  <c r="Q14087" i="2"/>
  <c r="Q14088" i="2"/>
  <c r="Q14089" i="2"/>
  <c r="Q14090" i="2"/>
  <c r="Q14091" i="2"/>
  <c r="Q14092" i="2"/>
  <c r="Q14093" i="2"/>
  <c r="Q14094" i="2"/>
  <c r="Q14095" i="2"/>
  <c r="Q14096" i="2"/>
  <c r="Q14097" i="2"/>
  <c r="Q14098" i="2"/>
  <c r="Q14099" i="2"/>
  <c r="Q14100" i="2"/>
  <c r="Q14101" i="2"/>
  <c r="Q14102" i="2"/>
  <c r="Q14103" i="2"/>
  <c r="Q14104" i="2"/>
  <c r="Q14105" i="2"/>
  <c r="Q14106" i="2"/>
  <c r="Q14107" i="2"/>
  <c r="Q14108" i="2"/>
  <c r="Q14109" i="2"/>
  <c r="Q14110" i="2"/>
  <c r="Q14111" i="2"/>
  <c r="Q14112" i="2"/>
  <c r="Q14113" i="2"/>
  <c r="Q14114" i="2"/>
  <c r="Q14115" i="2"/>
  <c r="Q14116" i="2"/>
  <c r="Q14117" i="2"/>
  <c r="Q14118" i="2"/>
  <c r="Q14119" i="2"/>
  <c r="Q14120" i="2"/>
  <c r="Q14121" i="2"/>
  <c r="Q14122" i="2"/>
  <c r="Q14123" i="2"/>
  <c r="Q14124" i="2"/>
  <c r="Q14125" i="2"/>
  <c r="Q14126" i="2"/>
  <c r="Q14127" i="2"/>
  <c r="Q14128" i="2"/>
  <c r="Q14129" i="2"/>
  <c r="Q14130" i="2"/>
  <c r="Q14131" i="2"/>
  <c r="Q14132" i="2"/>
  <c r="Q14133" i="2"/>
  <c r="Q14134" i="2"/>
  <c r="Q14135" i="2"/>
  <c r="Q14136" i="2"/>
  <c r="Q14137" i="2"/>
  <c r="Q14138" i="2"/>
  <c r="Q14139" i="2"/>
  <c r="Q14140" i="2"/>
  <c r="Q14141" i="2"/>
  <c r="Q14142" i="2"/>
  <c r="Q14143" i="2"/>
  <c r="Q14144" i="2"/>
  <c r="Q14145" i="2"/>
  <c r="Q14146" i="2"/>
  <c r="Q14147" i="2"/>
  <c r="Q14148" i="2"/>
  <c r="Q14149" i="2"/>
  <c r="Q14150" i="2"/>
  <c r="Q14151" i="2"/>
  <c r="Q14152" i="2"/>
  <c r="Q14153" i="2"/>
  <c r="Q14154" i="2"/>
  <c r="Q14155" i="2"/>
  <c r="Q14156" i="2"/>
  <c r="Q14157" i="2"/>
  <c r="Q14158" i="2"/>
  <c r="Q14159" i="2"/>
  <c r="Q14160" i="2"/>
  <c r="Q14161" i="2"/>
  <c r="Q14162" i="2"/>
  <c r="Q14163" i="2"/>
  <c r="Q14164" i="2"/>
  <c r="Q14165" i="2"/>
  <c r="Q14166" i="2"/>
  <c r="Q14167" i="2"/>
  <c r="Q14168" i="2"/>
  <c r="Q14169" i="2"/>
  <c r="Q14170" i="2"/>
  <c r="Q14171" i="2"/>
  <c r="Q14172" i="2"/>
  <c r="Q14173" i="2"/>
  <c r="Q14174" i="2"/>
  <c r="Q14175" i="2"/>
  <c r="Q14176" i="2"/>
  <c r="Q14177" i="2"/>
  <c r="Q14178" i="2"/>
  <c r="Q14179" i="2"/>
  <c r="Q14180" i="2"/>
  <c r="Q14181" i="2"/>
  <c r="Q14182" i="2"/>
  <c r="Q14183" i="2"/>
  <c r="Q14184" i="2"/>
  <c r="Q14185" i="2"/>
  <c r="Q14186" i="2"/>
  <c r="Q14187" i="2"/>
  <c r="Q14188" i="2"/>
  <c r="Q14189" i="2"/>
  <c r="Q14190" i="2"/>
  <c r="Q14191" i="2"/>
  <c r="Q14192" i="2"/>
  <c r="Q14193" i="2"/>
  <c r="Q14194" i="2"/>
  <c r="Q14195" i="2"/>
  <c r="Q14196" i="2"/>
  <c r="Q14197" i="2"/>
  <c r="Q14198" i="2"/>
  <c r="Q14199" i="2"/>
  <c r="Q14200" i="2"/>
  <c r="Q14201" i="2"/>
  <c r="Q14202" i="2"/>
  <c r="Q14203" i="2"/>
  <c r="Q14204" i="2"/>
  <c r="Q14205" i="2"/>
  <c r="Q14206" i="2"/>
  <c r="Q14207" i="2"/>
  <c r="Q14208" i="2"/>
  <c r="Q14209" i="2"/>
  <c r="Q14210" i="2"/>
  <c r="Q14211" i="2"/>
  <c r="Q14212" i="2"/>
  <c r="Q14213" i="2"/>
  <c r="Q14214" i="2"/>
  <c r="Q14215" i="2"/>
  <c r="Q14216" i="2"/>
  <c r="Q14217" i="2"/>
  <c r="Q14218" i="2"/>
  <c r="Q14219" i="2"/>
  <c r="Q14220" i="2"/>
  <c r="Q14221" i="2"/>
  <c r="Q14222" i="2"/>
  <c r="Q14223" i="2"/>
  <c r="Q14224" i="2"/>
  <c r="Q14225" i="2"/>
  <c r="Q14226" i="2"/>
  <c r="Q14227" i="2"/>
  <c r="Q14228" i="2"/>
  <c r="Q14229" i="2"/>
  <c r="Q14230" i="2"/>
  <c r="Q14231" i="2"/>
  <c r="Q14232" i="2"/>
  <c r="Q14233" i="2"/>
  <c r="Q14234" i="2"/>
  <c r="Q14235" i="2"/>
  <c r="Q14236" i="2"/>
  <c r="Q14237" i="2"/>
  <c r="Q14238" i="2"/>
  <c r="Q14239" i="2"/>
  <c r="Q14240" i="2"/>
  <c r="Q14241" i="2"/>
  <c r="Q14242" i="2"/>
  <c r="Q14243" i="2"/>
  <c r="Q14244" i="2"/>
  <c r="Q14245" i="2"/>
  <c r="Q14246" i="2"/>
  <c r="Q14247" i="2"/>
  <c r="Q14248" i="2"/>
  <c r="Q14249" i="2"/>
  <c r="Q14250" i="2"/>
  <c r="Q14251" i="2"/>
  <c r="Q14252" i="2"/>
  <c r="Q14253" i="2"/>
  <c r="Q14254" i="2"/>
  <c r="Q14255" i="2"/>
  <c r="Q14256" i="2"/>
  <c r="Q14257" i="2"/>
  <c r="Q14258" i="2"/>
  <c r="Q14259" i="2"/>
  <c r="Q14260" i="2"/>
  <c r="Q14261" i="2"/>
  <c r="Q14262" i="2"/>
  <c r="Q14263" i="2"/>
  <c r="Q14264" i="2"/>
  <c r="Q14265" i="2"/>
  <c r="Q14266" i="2"/>
  <c r="Q14267" i="2"/>
  <c r="Q14268" i="2"/>
  <c r="Q14269" i="2"/>
  <c r="Q14270" i="2"/>
  <c r="Q14271" i="2"/>
  <c r="Q14272" i="2"/>
  <c r="Q14273" i="2"/>
  <c r="Q14274" i="2"/>
  <c r="Q14275" i="2"/>
  <c r="Q14276" i="2"/>
  <c r="Q14277" i="2"/>
  <c r="Q14278" i="2"/>
  <c r="Q14279" i="2"/>
  <c r="Q14280" i="2"/>
  <c r="Q14281" i="2"/>
  <c r="Q14282" i="2"/>
  <c r="Q14283" i="2"/>
  <c r="Q14284" i="2"/>
  <c r="Q14285" i="2"/>
  <c r="Q14286" i="2"/>
  <c r="Q14287" i="2"/>
  <c r="Q14288" i="2"/>
  <c r="Q14289" i="2"/>
  <c r="Q14290" i="2"/>
  <c r="Q14291" i="2"/>
  <c r="Q14292" i="2"/>
  <c r="Q14293" i="2"/>
  <c r="Q14294" i="2"/>
  <c r="Q14295" i="2"/>
  <c r="Q14296" i="2"/>
  <c r="Q14297" i="2"/>
  <c r="Q14298" i="2"/>
  <c r="Q14299" i="2"/>
  <c r="Q14300" i="2"/>
  <c r="Q14301" i="2"/>
  <c r="Q14302" i="2"/>
  <c r="Q14303" i="2"/>
  <c r="Q14304" i="2"/>
  <c r="Q14305" i="2"/>
  <c r="Q14306" i="2"/>
  <c r="Q14307" i="2"/>
  <c r="Q14308" i="2"/>
  <c r="Q14309" i="2"/>
  <c r="Q14310" i="2"/>
  <c r="Q14311" i="2"/>
  <c r="Q14312" i="2"/>
  <c r="Q14313" i="2"/>
  <c r="Q14314" i="2"/>
  <c r="Q14315" i="2"/>
  <c r="Q14316" i="2"/>
  <c r="Q14317" i="2"/>
  <c r="Q14318" i="2"/>
  <c r="Q14319" i="2"/>
  <c r="Q14320" i="2"/>
  <c r="Q14321" i="2"/>
  <c r="Q14322" i="2"/>
  <c r="Q14323" i="2"/>
  <c r="Q14324" i="2"/>
  <c r="Q14325" i="2"/>
  <c r="Q14326" i="2"/>
  <c r="Q14327" i="2"/>
  <c r="Q14328" i="2"/>
  <c r="Q14329" i="2"/>
  <c r="Q14330" i="2"/>
  <c r="Q14331" i="2"/>
  <c r="Q14332" i="2"/>
  <c r="Q14333" i="2"/>
  <c r="Q14334" i="2"/>
  <c r="Q14335" i="2"/>
  <c r="Q14336" i="2"/>
  <c r="Q14337" i="2"/>
  <c r="Q14338" i="2"/>
  <c r="Q14339" i="2"/>
  <c r="Q14340" i="2"/>
  <c r="Q14341" i="2"/>
  <c r="Q14342" i="2"/>
  <c r="Q14343" i="2"/>
  <c r="Q14344" i="2"/>
  <c r="Q14345" i="2"/>
  <c r="Q14346" i="2"/>
  <c r="Q14347" i="2"/>
  <c r="Q14348" i="2"/>
  <c r="Q14349" i="2"/>
  <c r="Q14350" i="2"/>
  <c r="Q14351" i="2"/>
  <c r="Q14352" i="2"/>
  <c r="Q14353" i="2"/>
  <c r="Q14354" i="2"/>
  <c r="Q14355" i="2"/>
  <c r="Q14356" i="2"/>
  <c r="Q14357" i="2"/>
  <c r="Q14358" i="2"/>
  <c r="Q14359" i="2"/>
  <c r="Q14360" i="2"/>
  <c r="Q14361" i="2"/>
  <c r="Q14362" i="2"/>
  <c r="Q14363" i="2"/>
  <c r="Q14364" i="2"/>
  <c r="Q14365" i="2"/>
  <c r="Q14366" i="2"/>
  <c r="Q14367" i="2"/>
  <c r="Q14368" i="2"/>
  <c r="Q14369" i="2"/>
  <c r="Q14370" i="2"/>
  <c r="Q14371" i="2"/>
  <c r="Q14372" i="2"/>
  <c r="Q14373" i="2"/>
  <c r="Q14374" i="2"/>
  <c r="Q14375" i="2"/>
  <c r="Q14376" i="2"/>
  <c r="Q14377" i="2"/>
  <c r="Q14378" i="2"/>
  <c r="Q14379" i="2"/>
  <c r="Q14380" i="2"/>
  <c r="Q14381" i="2"/>
  <c r="Q14382" i="2"/>
  <c r="Q14383" i="2"/>
  <c r="Q14384" i="2"/>
  <c r="Q14385" i="2"/>
  <c r="Q14386" i="2"/>
  <c r="Q14387" i="2"/>
  <c r="Q14388" i="2"/>
  <c r="Q14389" i="2"/>
  <c r="Q14390" i="2"/>
  <c r="Q14391" i="2"/>
  <c r="Q14392" i="2"/>
  <c r="Q14393" i="2"/>
  <c r="Q14394" i="2"/>
  <c r="Q14395" i="2"/>
  <c r="Q14396" i="2"/>
  <c r="Q14397" i="2"/>
  <c r="Q14398" i="2"/>
  <c r="Q14399" i="2"/>
  <c r="Q14400" i="2"/>
  <c r="Q14401" i="2"/>
  <c r="Q14402" i="2"/>
  <c r="Q14403" i="2"/>
  <c r="Q14404" i="2"/>
  <c r="Q14405" i="2"/>
  <c r="Q14406" i="2"/>
  <c r="Q14407" i="2"/>
  <c r="Q14408" i="2"/>
  <c r="Q14409" i="2"/>
  <c r="Q14410" i="2"/>
  <c r="Q14411" i="2"/>
  <c r="Q14412" i="2"/>
  <c r="Q14413" i="2"/>
  <c r="Q14414" i="2"/>
  <c r="Q14415" i="2"/>
  <c r="Q14416" i="2"/>
  <c r="Q14417" i="2"/>
  <c r="Q14418" i="2"/>
  <c r="Q14419" i="2"/>
  <c r="Q14420" i="2"/>
  <c r="Q14421" i="2"/>
  <c r="Q14422" i="2"/>
  <c r="Q14423" i="2"/>
  <c r="Q14424" i="2"/>
  <c r="Q14425" i="2"/>
  <c r="Q14426" i="2"/>
  <c r="Q14427" i="2"/>
  <c r="Q14428" i="2"/>
  <c r="Q14429" i="2"/>
  <c r="Q14430" i="2"/>
  <c r="Q14431" i="2"/>
  <c r="Q14432" i="2"/>
  <c r="Q14433" i="2"/>
  <c r="Q14434" i="2"/>
  <c r="Q14435" i="2"/>
  <c r="Q14436" i="2"/>
  <c r="Q14437" i="2"/>
  <c r="Q14438" i="2"/>
  <c r="Q14439" i="2"/>
  <c r="Q14440" i="2"/>
  <c r="Q14441" i="2"/>
  <c r="Q14442" i="2"/>
  <c r="Q14443" i="2"/>
  <c r="Q14444" i="2"/>
  <c r="Q14445" i="2"/>
  <c r="Q14446" i="2"/>
  <c r="Q14447" i="2"/>
  <c r="Q14448" i="2"/>
  <c r="Q14449" i="2"/>
  <c r="Q14450" i="2"/>
  <c r="Q14451" i="2"/>
  <c r="Q14452" i="2"/>
  <c r="Q14453" i="2"/>
  <c r="Q14454" i="2"/>
  <c r="Q14455" i="2"/>
  <c r="Q14456" i="2"/>
  <c r="Q14457" i="2"/>
  <c r="Q14458" i="2"/>
  <c r="Q14459" i="2"/>
  <c r="Q14460" i="2"/>
  <c r="Q14461" i="2"/>
  <c r="Q14462" i="2"/>
  <c r="Q14463" i="2"/>
  <c r="Q14464" i="2"/>
  <c r="Q14465" i="2"/>
  <c r="Q14466" i="2"/>
  <c r="Q14467" i="2"/>
  <c r="Q14468" i="2"/>
  <c r="Q14469" i="2"/>
  <c r="Q14470" i="2"/>
  <c r="Q14471" i="2"/>
  <c r="Q14472" i="2"/>
  <c r="Q14473" i="2"/>
  <c r="Q14474" i="2"/>
  <c r="Q14475" i="2"/>
  <c r="Q14476" i="2"/>
  <c r="Q14477" i="2"/>
  <c r="Q14478" i="2"/>
  <c r="Q14479" i="2"/>
  <c r="Q14480" i="2"/>
  <c r="Q14481" i="2"/>
  <c r="Q14482" i="2"/>
  <c r="Q14483" i="2"/>
  <c r="Q14484" i="2"/>
  <c r="Q14485" i="2"/>
  <c r="Q14486" i="2"/>
  <c r="Q14487" i="2"/>
  <c r="Q14488" i="2"/>
  <c r="Q14489" i="2"/>
  <c r="Q14490" i="2"/>
  <c r="Q14491" i="2"/>
  <c r="Q14492" i="2"/>
  <c r="Q14493" i="2"/>
  <c r="Q14494" i="2"/>
  <c r="Q14495" i="2"/>
  <c r="Q14496" i="2"/>
  <c r="Q14497" i="2"/>
  <c r="Q14498" i="2"/>
  <c r="Q14499" i="2"/>
  <c r="Q14500" i="2"/>
  <c r="Q14501" i="2"/>
  <c r="Q14502" i="2"/>
  <c r="Q14503" i="2"/>
  <c r="Q14504" i="2"/>
  <c r="Q14505" i="2"/>
  <c r="Q14506" i="2"/>
  <c r="Q14507" i="2"/>
  <c r="Q14508" i="2"/>
  <c r="Q14509" i="2"/>
  <c r="Q14510" i="2"/>
  <c r="Q14511" i="2"/>
  <c r="Q14512" i="2"/>
  <c r="Q14513" i="2"/>
  <c r="Q14514" i="2"/>
  <c r="Q14515" i="2"/>
  <c r="Q14516" i="2"/>
  <c r="Q14517" i="2"/>
  <c r="Q14518" i="2"/>
  <c r="Q14519" i="2"/>
  <c r="Q14520" i="2"/>
  <c r="Q14521" i="2"/>
  <c r="Q14522" i="2"/>
  <c r="Q14523" i="2"/>
  <c r="Q14524" i="2"/>
  <c r="Q14525" i="2"/>
  <c r="Q14526" i="2"/>
  <c r="Q14527" i="2"/>
  <c r="Q14528" i="2"/>
  <c r="Q14529" i="2"/>
  <c r="Q14530" i="2"/>
  <c r="Q14531" i="2"/>
  <c r="Q14532" i="2"/>
  <c r="Q14533" i="2"/>
  <c r="Q14534" i="2"/>
  <c r="Q14535" i="2"/>
  <c r="Q14536" i="2"/>
  <c r="Q14537" i="2"/>
  <c r="Q14538" i="2"/>
  <c r="Q14539" i="2"/>
  <c r="Q14540" i="2"/>
  <c r="Q14541" i="2"/>
  <c r="Q14542" i="2"/>
  <c r="Q14543" i="2"/>
  <c r="Q14544" i="2"/>
  <c r="Q14545" i="2"/>
  <c r="Q14546" i="2"/>
  <c r="Q14547" i="2"/>
  <c r="Q14548" i="2"/>
  <c r="Q14549" i="2"/>
  <c r="Q14550" i="2"/>
  <c r="Q14551" i="2"/>
  <c r="Q14552" i="2"/>
  <c r="Q14553" i="2"/>
  <c r="Q14554" i="2"/>
  <c r="Q14555" i="2"/>
  <c r="Q14556" i="2"/>
  <c r="Q14557" i="2"/>
  <c r="Q14558" i="2"/>
  <c r="Q14559" i="2"/>
  <c r="Q14560" i="2"/>
  <c r="Q14561" i="2"/>
  <c r="Q14562" i="2"/>
  <c r="Q14563" i="2"/>
  <c r="Q14564" i="2"/>
  <c r="Q14565" i="2"/>
  <c r="Q14566" i="2"/>
  <c r="Q14567" i="2"/>
  <c r="Q14568" i="2"/>
  <c r="Q14569" i="2"/>
  <c r="Q14570" i="2"/>
  <c r="Q14571" i="2"/>
  <c r="Q14572" i="2"/>
  <c r="Q14573" i="2"/>
  <c r="Q14574" i="2"/>
  <c r="Q14575" i="2"/>
  <c r="Q14576" i="2"/>
  <c r="Q14577" i="2"/>
  <c r="Q14578" i="2"/>
  <c r="Q14579" i="2"/>
  <c r="Q14580" i="2"/>
  <c r="Q14581" i="2"/>
  <c r="Q14582" i="2"/>
  <c r="Q14583" i="2"/>
  <c r="Q14584" i="2"/>
  <c r="Q14585" i="2"/>
  <c r="Q14586" i="2"/>
  <c r="Q14587" i="2"/>
  <c r="Q14588" i="2"/>
  <c r="Q14589" i="2"/>
  <c r="Q14590" i="2"/>
  <c r="Q14591" i="2"/>
  <c r="Q14592" i="2"/>
  <c r="Q14593" i="2"/>
  <c r="Q14594" i="2"/>
  <c r="Q14595" i="2"/>
  <c r="Q14596" i="2"/>
  <c r="Q14597" i="2"/>
  <c r="Q14598" i="2"/>
  <c r="Q14599" i="2"/>
  <c r="Q14600" i="2"/>
  <c r="Q14601" i="2"/>
  <c r="Q14602" i="2"/>
  <c r="Q14603" i="2"/>
  <c r="Q14604" i="2"/>
  <c r="Q14605" i="2"/>
  <c r="Q14606" i="2"/>
  <c r="Q14607" i="2"/>
  <c r="Q14608" i="2"/>
  <c r="Q14609" i="2"/>
  <c r="Q14610" i="2"/>
  <c r="Q14611" i="2"/>
  <c r="Q14612" i="2"/>
  <c r="Q14613" i="2"/>
  <c r="Q14614" i="2"/>
  <c r="Q14615" i="2"/>
  <c r="Q14616" i="2"/>
  <c r="Q14617" i="2"/>
  <c r="Q14618" i="2"/>
  <c r="Q14619" i="2"/>
  <c r="Q14620" i="2"/>
  <c r="Q14621" i="2"/>
  <c r="Q14622" i="2"/>
  <c r="Q14623" i="2"/>
  <c r="Q14624" i="2"/>
  <c r="Q14625" i="2"/>
  <c r="Q14626" i="2"/>
  <c r="Q14627" i="2"/>
  <c r="Q14628" i="2"/>
  <c r="Q14629" i="2"/>
  <c r="Q14630" i="2"/>
  <c r="Q14631" i="2"/>
  <c r="Q14632" i="2"/>
  <c r="Q14633" i="2"/>
  <c r="Q14634" i="2"/>
  <c r="Q14635" i="2"/>
  <c r="Q14636" i="2"/>
  <c r="Q14637" i="2"/>
  <c r="Q14638" i="2"/>
  <c r="Q14639" i="2"/>
  <c r="Q14640" i="2"/>
  <c r="Q14641" i="2"/>
  <c r="Q14642" i="2"/>
  <c r="Q14643" i="2"/>
  <c r="Q14644" i="2"/>
  <c r="Q14645" i="2"/>
  <c r="Q14646" i="2"/>
  <c r="Q14647" i="2"/>
  <c r="Q14648" i="2"/>
  <c r="Q14649" i="2"/>
  <c r="Q14650" i="2"/>
  <c r="Q14651" i="2"/>
  <c r="Q14652" i="2"/>
  <c r="Q14653" i="2"/>
  <c r="Q14654" i="2"/>
  <c r="Q14655" i="2"/>
  <c r="Q14656" i="2"/>
  <c r="Q14657" i="2"/>
  <c r="Q14658" i="2"/>
  <c r="Q14659" i="2"/>
  <c r="Q14660" i="2"/>
  <c r="Q14661" i="2"/>
  <c r="Q14662" i="2"/>
  <c r="Q14663" i="2"/>
  <c r="Q14664" i="2"/>
  <c r="Q14665" i="2"/>
  <c r="Q14666" i="2"/>
  <c r="Q14667" i="2"/>
  <c r="Q14668" i="2"/>
  <c r="Q14669" i="2"/>
  <c r="Q14670" i="2"/>
  <c r="Q14671" i="2"/>
  <c r="Q14672" i="2"/>
  <c r="Q14673" i="2"/>
  <c r="Q14674" i="2"/>
  <c r="Q14675" i="2"/>
  <c r="Q14676" i="2"/>
  <c r="Q14677" i="2"/>
  <c r="Q14678" i="2"/>
  <c r="Q14679" i="2"/>
  <c r="Q14680" i="2"/>
  <c r="Q14681" i="2"/>
  <c r="Q14682" i="2"/>
  <c r="Q14683" i="2"/>
  <c r="Q14684" i="2"/>
  <c r="Q14685" i="2"/>
  <c r="Q14686" i="2"/>
  <c r="Q14687" i="2"/>
  <c r="Q14688" i="2"/>
  <c r="Q14689" i="2"/>
  <c r="Q14690" i="2"/>
  <c r="Q14691" i="2"/>
  <c r="Q14692" i="2"/>
  <c r="Q14693" i="2"/>
  <c r="Q14694" i="2"/>
  <c r="Q14695" i="2"/>
  <c r="Q14696" i="2"/>
  <c r="Q14697" i="2"/>
  <c r="Q14698" i="2"/>
  <c r="Q14699" i="2"/>
  <c r="Q14700" i="2"/>
  <c r="Q14701" i="2"/>
  <c r="Q14702" i="2"/>
  <c r="Q14703" i="2"/>
  <c r="Q14704" i="2"/>
  <c r="Q14705" i="2"/>
  <c r="Q14706" i="2"/>
  <c r="Q14707" i="2"/>
  <c r="Q14708" i="2"/>
  <c r="Q14709" i="2"/>
  <c r="Q14710" i="2"/>
  <c r="Q14711" i="2"/>
  <c r="Q14712" i="2"/>
  <c r="Q14713" i="2"/>
  <c r="Q14714" i="2"/>
  <c r="Q14715" i="2"/>
  <c r="Q14716" i="2"/>
  <c r="Q14717" i="2"/>
  <c r="Q14718" i="2"/>
  <c r="Q14719" i="2"/>
  <c r="Q14720" i="2"/>
  <c r="Q14721" i="2"/>
  <c r="Q14722" i="2"/>
  <c r="Q14723" i="2"/>
  <c r="Q14724" i="2"/>
  <c r="Q14725" i="2"/>
  <c r="Q14726" i="2"/>
  <c r="Q14727" i="2"/>
  <c r="Q14728" i="2"/>
  <c r="Q14729" i="2"/>
  <c r="Q14730" i="2"/>
  <c r="Q14731" i="2"/>
  <c r="Q14732" i="2"/>
  <c r="Q14733" i="2"/>
  <c r="Q14734" i="2"/>
  <c r="Q14735" i="2"/>
  <c r="Q14736" i="2"/>
  <c r="Q14737" i="2"/>
  <c r="Q14738" i="2"/>
  <c r="Q14739" i="2"/>
  <c r="Q14740" i="2"/>
  <c r="Q14741" i="2"/>
  <c r="Q14742" i="2"/>
  <c r="Q14743" i="2"/>
  <c r="Q14744" i="2"/>
  <c r="Q14745" i="2"/>
  <c r="Q14746" i="2"/>
  <c r="Q14747" i="2"/>
  <c r="Q14748" i="2"/>
  <c r="Q14749" i="2"/>
  <c r="Q14750" i="2"/>
  <c r="Q14751" i="2"/>
  <c r="Q14752" i="2"/>
  <c r="Q14753" i="2"/>
  <c r="Q14754" i="2"/>
  <c r="Q14755" i="2"/>
  <c r="Q14756" i="2"/>
  <c r="Q14757" i="2"/>
  <c r="Q14758" i="2"/>
  <c r="Q14759" i="2"/>
  <c r="Q14760" i="2"/>
  <c r="Q14761" i="2"/>
  <c r="Q14762" i="2"/>
  <c r="Q14763" i="2"/>
  <c r="Q14764" i="2"/>
  <c r="Q14765" i="2"/>
  <c r="Q14766" i="2"/>
  <c r="Q14767" i="2"/>
  <c r="Q14768" i="2"/>
  <c r="Q14769" i="2"/>
  <c r="Q14770" i="2"/>
  <c r="Q14771" i="2"/>
  <c r="Q14772" i="2"/>
  <c r="Q14773" i="2"/>
  <c r="Q14774" i="2"/>
  <c r="Q14775" i="2"/>
  <c r="Q14776" i="2"/>
  <c r="Q14777" i="2"/>
  <c r="Q14778" i="2"/>
  <c r="Q14779" i="2"/>
  <c r="Q14780" i="2"/>
  <c r="Q14781" i="2"/>
  <c r="Q14782" i="2"/>
  <c r="Q14783" i="2"/>
  <c r="Q14784" i="2"/>
  <c r="Q14785" i="2"/>
  <c r="Q14786" i="2"/>
  <c r="Q14787" i="2"/>
  <c r="Q14788" i="2"/>
  <c r="Q14789" i="2"/>
  <c r="Q14790" i="2"/>
  <c r="Q14791" i="2"/>
  <c r="Q14792" i="2"/>
  <c r="Q14793" i="2"/>
  <c r="Q14794" i="2"/>
  <c r="Q14795" i="2"/>
  <c r="Q14796" i="2"/>
  <c r="Q14797" i="2"/>
  <c r="Q14798" i="2"/>
  <c r="Q14799" i="2"/>
  <c r="Q14800" i="2"/>
  <c r="Q14801" i="2"/>
  <c r="Q14802" i="2"/>
  <c r="Q14803" i="2"/>
  <c r="Q14804" i="2"/>
  <c r="Q14805" i="2"/>
  <c r="Q14806" i="2"/>
  <c r="Q14807" i="2"/>
  <c r="Q14808" i="2"/>
  <c r="Q14809" i="2"/>
  <c r="Q14810" i="2"/>
  <c r="Q14811" i="2"/>
  <c r="Q14812" i="2"/>
  <c r="Q14813" i="2"/>
  <c r="Q14814" i="2"/>
  <c r="Q14815" i="2"/>
  <c r="Q14816" i="2"/>
  <c r="Q14817" i="2"/>
  <c r="Q14818" i="2"/>
  <c r="Q14819" i="2"/>
  <c r="Q14820" i="2"/>
  <c r="Q14821" i="2"/>
  <c r="Q14822" i="2"/>
  <c r="Q14823" i="2"/>
  <c r="Q14824" i="2"/>
  <c r="Q14825" i="2"/>
  <c r="Q14826" i="2"/>
  <c r="Q14827" i="2"/>
  <c r="Q14828" i="2"/>
  <c r="Q14829" i="2"/>
  <c r="Q14830" i="2"/>
  <c r="Q14831" i="2"/>
  <c r="Q14832" i="2"/>
  <c r="Q14833" i="2"/>
  <c r="Q14834" i="2"/>
  <c r="Q14835" i="2"/>
  <c r="Q14836" i="2"/>
  <c r="Q14837" i="2"/>
  <c r="Q14838" i="2"/>
  <c r="Q14839" i="2"/>
  <c r="Q14840" i="2"/>
  <c r="Q14841" i="2"/>
  <c r="Q14842" i="2"/>
  <c r="Q14843" i="2"/>
  <c r="Q14844" i="2"/>
  <c r="Q14845" i="2"/>
  <c r="Q14846" i="2"/>
  <c r="Q14847" i="2"/>
  <c r="Q14848" i="2"/>
  <c r="Q14849" i="2"/>
  <c r="Q14850" i="2"/>
  <c r="Q14851" i="2"/>
  <c r="Q14852" i="2"/>
  <c r="Q14853" i="2"/>
  <c r="Q14854" i="2"/>
  <c r="Q14855" i="2"/>
  <c r="Q14856" i="2"/>
  <c r="Q14857" i="2"/>
  <c r="Q14858" i="2"/>
  <c r="Q14859" i="2"/>
  <c r="Q14860" i="2"/>
  <c r="Q14861" i="2"/>
  <c r="Q14862" i="2"/>
  <c r="Q14863" i="2"/>
  <c r="Q14864" i="2"/>
  <c r="Q14865" i="2"/>
  <c r="Q14866" i="2"/>
  <c r="Q14867" i="2"/>
  <c r="Q14868" i="2"/>
  <c r="Q14869" i="2"/>
  <c r="Q14870" i="2"/>
  <c r="Q14871" i="2"/>
  <c r="Q14872" i="2"/>
  <c r="Q14873" i="2"/>
  <c r="Q14874" i="2"/>
  <c r="Q14875" i="2"/>
  <c r="Q14876" i="2"/>
  <c r="Q14877" i="2"/>
  <c r="Q14878" i="2"/>
  <c r="Q14879" i="2"/>
  <c r="Q14880" i="2"/>
  <c r="Q14881" i="2"/>
  <c r="Q14882" i="2"/>
  <c r="Q14883" i="2"/>
  <c r="Q14884" i="2"/>
  <c r="Q14885" i="2"/>
  <c r="Q14886" i="2"/>
  <c r="Q14887" i="2"/>
  <c r="Q14888" i="2"/>
  <c r="Q14889" i="2"/>
  <c r="Q14890" i="2"/>
  <c r="Q14891" i="2"/>
  <c r="Q14892" i="2"/>
  <c r="Q14893" i="2"/>
  <c r="Q14894" i="2"/>
  <c r="Q14895" i="2"/>
  <c r="Q14896" i="2"/>
  <c r="Q14897" i="2"/>
  <c r="Q14898" i="2"/>
  <c r="Q14899" i="2"/>
  <c r="Q14900" i="2"/>
  <c r="Q14901" i="2"/>
  <c r="Q14902" i="2"/>
  <c r="Q14903" i="2"/>
  <c r="Q14904" i="2"/>
  <c r="Q14905" i="2"/>
  <c r="Q14906" i="2"/>
  <c r="Q14907" i="2"/>
  <c r="Q14908" i="2"/>
  <c r="Q14909" i="2"/>
  <c r="Q14910" i="2"/>
  <c r="Q14911" i="2"/>
  <c r="Q14912" i="2"/>
  <c r="Q14913" i="2"/>
  <c r="Q14914" i="2"/>
  <c r="Q14915" i="2"/>
  <c r="Q14916" i="2"/>
  <c r="Q14917" i="2"/>
  <c r="Q14918" i="2"/>
  <c r="Q14919" i="2"/>
  <c r="Q14920" i="2"/>
  <c r="Q14921" i="2"/>
  <c r="Q14922" i="2"/>
  <c r="Q14923" i="2"/>
  <c r="Q14924" i="2"/>
  <c r="Q14925" i="2"/>
  <c r="Q14926" i="2"/>
  <c r="Q14927" i="2"/>
  <c r="Q14928" i="2"/>
  <c r="Q14929" i="2"/>
  <c r="Q14930" i="2"/>
  <c r="Q14931" i="2"/>
  <c r="Q14932" i="2"/>
  <c r="Q14933" i="2"/>
  <c r="Q14934" i="2"/>
  <c r="Q14935" i="2"/>
  <c r="Q14936" i="2"/>
  <c r="Q14937" i="2"/>
  <c r="Q14938" i="2"/>
  <c r="Q14939" i="2"/>
  <c r="Q14940" i="2"/>
  <c r="Q14941" i="2"/>
  <c r="Q14942" i="2"/>
  <c r="Q14943" i="2"/>
  <c r="Q14944" i="2"/>
  <c r="Q14945" i="2"/>
  <c r="Q14946" i="2"/>
  <c r="Q14947" i="2"/>
  <c r="Q14948" i="2"/>
  <c r="Q14949" i="2"/>
  <c r="Q14950" i="2"/>
  <c r="Q14951" i="2"/>
  <c r="Q14952" i="2"/>
  <c r="Q14953" i="2"/>
  <c r="Q14954" i="2"/>
  <c r="Q14955" i="2"/>
  <c r="Q14956" i="2"/>
  <c r="Q14957" i="2"/>
  <c r="Q14958" i="2"/>
  <c r="Q14959" i="2"/>
  <c r="Q14960" i="2"/>
  <c r="Q14961" i="2"/>
  <c r="Q14962" i="2"/>
  <c r="Q14963" i="2"/>
  <c r="Q14964" i="2"/>
  <c r="Q14965" i="2"/>
  <c r="Q14966" i="2"/>
  <c r="Q14967" i="2"/>
  <c r="Q14968" i="2"/>
  <c r="Q14969" i="2"/>
  <c r="Q14970" i="2"/>
  <c r="Q14971" i="2"/>
  <c r="Q14972" i="2"/>
  <c r="Q14973" i="2"/>
  <c r="Q14974" i="2"/>
  <c r="Q14975" i="2"/>
  <c r="Q14976" i="2"/>
  <c r="Q14977" i="2"/>
  <c r="Q14978" i="2"/>
  <c r="Q14979" i="2"/>
  <c r="Q14980" i="2"/>
  <c r="Q14981" i="2"/>
  <c r="Q14982" i="2"/>
  <c r="Q14983" i="2"/>
  <c r="Q14984" i="2"/>
  <c r="Q14985" i="2"/>
  <c r="Q14986" i="2"/>
  <c r="Q14987" i="2"/>
  <c r="Q14988" i="2"/>
  <c r="Q14989" i="2"/>
  <c r="Q14990" i="2"/>
  <c r="Q14991" i="2"/>
  <c r="Q14992" i="2"/>
  <c r="Q14993" i="2"/>
  <c r="Q14994" i="2"/>
  <c r="Q14995" i="2"/>
  <c r="Q14996" i="2"/>
  <c r="Q14997" i="2"/>
  <c r="Q14998" i="2"/>
  <c r="Q14999" i="2"/>
  <c r="Q15000" i="2"/>
  <c r="Q15001" i="2"/>
  <c r="Q15002" i="2"/>
  <c r="Q15003" i="2"/>
  <c r="Q15004" i="2"/>
  <c r="Q15005" i="2"/>
  <c r="Q15006" i="2"/>
  <c r="Q15007" i="2"/>
  <c r="Q15008" i="2"/>
  <c r="Q15009" i="2"/>
  <c r="Q15010" i="2"/>
  <c r="Q15011" i="2"/>
  <c r="Q15012" i="2"/>
  <c r="Q15013" i="2"/>
  <c r="Q15014" i="2"/>
  <c r="Q15015" i="2"/>
  <c r="Q15016" i="2"/>
  <c r="Q15017" i="2"/>
  <c r="Q15018" i="2"/>
  <c r="Q15019" i="2"/>
  <c r="Q15020" i="2"/>
  <c r="Q15021" i="2"/>
  <c r="Q15022" i="2"/>
  <c r="Q15023" i="2"/>
  <c r="Q15024" i="2"/>
  <c r="Q15025" i="2"/>
  <c r="Q15026" i="2"/>
  <c r="Q15027" i="2"/>
  <c r="Q15028" i="2"/>
  <c r="Q15029" i="2"/>
  <c r="Q15030" i="2"/>
  <c r="Q15031" i="2"/>
  <c r="Q15032" i="2"/>
  <c r="Q15033" i="2"/>
  <c r="Q15034" i="2"/>
  <c r="Q15035" i="2"/>
  <c r="Q15036" i="2"/>
  <c r="Q15037" i="2"/>
  <c r="Q15038" i="2"/>
  <c r="Q15039" i="2"/>
  <c r="Q15040" i="2"/>
  <c r="Q15041" i="2"/>
  <c r="Q15042" i="2"/>
  <c r="Q15043" i="2"/>
  <c r="Q15044" i="2"/>
  <c r="Q15045" i="2"/>
  <c r="Q15046" i="2"/>
  <c r="Q15047" i="2"/>
  <c r="Q15048" i="2"/>
  <c r="Q15049" i="2"/>
  <c r="Q15050" i="2"/>
  <c r="Q15051" i="2"/>
  <c r="Q15052" i="2"/>
  <c r="Q15053" i="2"/>
  <c r="Q15054" i="2"/>
  <c r="Q15055" i="2"/>
  <c r="Q15056" i="2"/>
  <c r="Q15057" i="2"/>
  <c r="Q15058" i="2"/>
  <c r="Q15059" i="2"/>
  <c r="Q15060" i="2"/>
  <c r="Q15061" i="2"/>
  <c r="Q15062" i="2"/>
  <c r="Q15063" i="2"/>
  <c r="Q15064" i="2"/>
  <c r="Q15065" i="2"/>
  <c r="Q15066" i="2"/>
  <c r="Q15067" i="2"/>
  <c r="Q15068" i="2"/>
  <c r="Q15069" i="2"/>
  <c r="Q15070" i="2"/>
  <c r="Q15071" i="2"/>
  <c r="Q15072" i="2"/>
  <c r="Q15073" i="2"/>
  <c r="Q15074" i="2"/>
  <c r="Q15075" i="2"/>
  <c r="Q15076" i="2"/>
  <c r="Q15077" i="2"/>
  <c r="Q15078" i="2"/>
  <c r="Q15079" i="2"/>
  <c r="Q15080" i="2"/>
  <c r="Q15081" i="2"/>
  <c r="Q15082" i="2"/>
  <c r="Q15083" i="2"/>
  <c r="Q15084" i="2"/>
  <c r="Q15085" i="2"/>
  <c r="Q15086" i="2"/>
  <c r="Q15087" i="2"/>
  <c r="Q15088" i="2"/>
  <c r="Q15089" i="2"/>
  <c r="Q15090" i="2"/>
  <c r="Q15091" i="2"/>
  <c r="Q15092" i="2"/>
  <c r="Q15093" i="2"/>
  <c r="Q15094" i="2"/>
  <c r="Q15095" i="2"/>
  <c r="Q15096" i="2"/>
  <c r="Q15097" i="2"/>
  <c r="Q15098" i="2"/>
  <c r="Q15099" i="2"/>
  <c r="Q15100" i="2"/>
  <c r="Q15101" i="2"/>
  <c r="Q15102" i="2"/>
  <c r="Q15103" i="2"/>
  <c r="Q15104" i="2"/>
  <c r="Q15105" i="2"/>
  <c r="Q15106" i="2"/>
  <c r="Q15107" i="2"/>
  <c r="Q15108" i="2"/>
  <c r="Q15109" i="2"/>
  <c r="Q15110" i="2"/>
  <c r="Q15111" i="2"/>
  <c r="Q15112" i="2"/>
  <c r="Q15113" i="2"/>
  <c r="Q15114" i="2"/>
  <c r="Q15115" i="2"/>
  <c r="Q15116" i="2"/>
  <c r="Q15117" i="2"/>
  <c r="Q15118" i="2"/>
  <c r="Q15119" i="2"/>
  <c r="Q15120" i="2"/>
  <c r="Q15121" i="2"/>
  <c r="Q15122" i="2"/>
  <c r="Q15123" i="2"/>
  <c r="Q15124" i="2"/>
  <c r="Q15125" i="2"/>
  <c r="Q15126" i="2"/>
  <c r="Q15127" i="2"/>
  <c r="Q15128" i="2"/>
  <c r="Q15129" i="2"/>
  <c r="Q15130" i="2"/>
  <c r="Q15131" i="2"/>
  <c r="Q15132" i="2"/>
  <c r="Q15133" i="2"/>
  <c r="Q15134" i="2"/>
  <c r="Q15135" i="2"/>
  <c r="Q15136" i="2"/>
  <c r="Q15137" i="2"/>
  <c r="Q15138" i="2"/>
  <c r="Q15139" i="2"/>
  <c r="Q15140" i="2"/>
  <c r="Q15141" i="2"/>
  <c r="Q15142" i="2"/>
  <c r="Q15143" i="2"/>
  <c r="Q15144" i="2"/>
  <c r="Q15145" i="2"/>
  <c r="Q15146" i="2"/>
  <c r="Q15147" i="2"/>
  <c r="Q15148" i="2"/>
  <c r="Q15149" i="2"/>
  <c r="Q15150" i="2"/>
  <c r="Q15151" i="2"/>
  <c r="Q15152" i="2"/>
  <c r="Q15153" i="2"/>
  <c r="Q15154" i="2"/>
  <c r="Q15155" i="2"/>
  <c r="Q15156" i="2"/>
  <c r="Q15157" i="2"/>
  <c r="Q15158" i="2"/>
  <c r="Q15159" i="2"/>
  <c r="Q15160" i="2"/>
  <c r="Q15161" i="2"/>
  <c r="Q15162" i="2"/>
  <c r="Q15163" i="2"/>
  <c r="Q15164" i="2"/>
  <c r="Q15165" i="2"/>
  <c r="Q15166" i="2"/>
  <c r="Q15167" i="2"/>
  <c r="Q15168" i="2"/>
  <c r="Q15169" i="2"/>
  <c r="Q15170" i="2"/>
  <c r="Q15171" i="2"/>
  <c r="Q15172" i="2"/>
  <c r="Q15173" i="2"/>
  <c r="Q15174" i="2"/>
  <c r="Q15175" i="2"/>
  <c r="Q15176" i="2"/>
  <c r="Q15177" i="2"/>
  <c r="Q15178" i="2"/>
  <c r="Q15179" i="2"/>
  <c r="Q15180" i="2"/>
  <c r="Q15181" i="2"/>
  <c r="Q15182" i="2"/>
  <c r="Q15183" i="2"/>
  <c r="Q15184" i="2"/>
  <c r="Q15185" i="2"/>
  <c r="Q15186" i="2"/>
  <c r="Q15187" i="2"/>
  <c r="Q15188" i="2"/>
  <c r="Q15189" i="2"/>
  <c r="Q15190" i="2"/>
  <c r="Q15191" i="2"/>
  <c r="Q15192" i="2"/>
  <c r="Q15193" i="2"/>
  <c r="Q15194" i="2"/>
  <c r="Q15195" i="2"/>
  <c r="Q15196" i="2"/>
  <c r="Q15197" i="2"/>
  <c r="Q15198" i="2"/>
  <c r="Q15199" i="2"/>
  <c r="Q15200" i="2"/>
  <c r="Q15201" i="2"/>
  <c r="Q15202" i="2"/>
  <c r="Q15203" i="2"/>
  <c r="Q15204" i="2"/>
  <c r="Q15205" i="2"/>
  <c r="Q15206" i="2"/>
  <c r="Q15207" i="2"/>
  <c r="Q15208" i="2"/>
  <c r="Q15209" i="2"/>
  <c r="Q15210" i="2"/>
  <c r="Q15211" i="2"/>
  <c r="Q15212" i="2"/>
  <c r="Q15213" i="2"/>
  <c r="Q15214" i="2"/>
  <c r="Q15215" i="2"/>
  <c r="Q15216" i="2"/>
  <c r="Q15217" i="2"/>
  <c r="Q15218" i="2"/>
  <c r="Q15219" i="2"/>
  <c r="Q15220" i="2"/>
  <c r="Q15221" i="2"/>
  <c r="Q15222" i="2"/>
  <c r="Q15223" i="2"/>
  <c r="Q15224" i="2"/>
  <c r="Q15225" i="2"/>
  <c r="Q15226" i="2"/>
  <c r="Q15227" i="2"/>
  <c r="Q15228" i="2"/>
  <c r="Q15229" i="2"/>
  <c r="Q15230" i="2"/>
  <c r="Q15231" i="2"/>
  <c r="Q15232" i="2"/>
  <c r="Q15233" i="2"/>
  <c r="Q15234" i="2"/>
  <c r="Q15235" i="2"/>
  <c r="Q15236" i="2"/>
  <c r="Q15237" i="2"/>
  <c r="Q15238" i="2"/>
  <c r="Q15239" i="2"/>
  <c r="Q15240" i="2"/>
  <c r="Q15241" i="2"/>
  <c r="Q15242" i="2"/>
  <c r="Q15243" i="2"/>
  <c r="Q15244" i="2"/>
  <c r="Q15245" i="2"/>
  <c r="Q15246" i="2"/>
  <c r="Q15247" i="2"/>
  <c r="Q15248" i="2"/>
  <c r="Q15249" i="2"/>
  <c r="Q15250" i="2"/>
  <c r="Q15251" i="2"/>
  <c r="Q15252" i="2"/>
  <c r="Q15253" i="2"/>
  <c r="Q15254" i="2"/>
  <c r="Q15255" i="2"/>
  <c r="Q15256" i="2"/>
  <c r="Q15257" i="2"/>
  <c r="Q15258" i="2"/>
  <c r="Q15259" i="2"/>
  <c r="Q15260" i="2"/>
  <c r="Q15261" i="2"/>
  <c r="Q15262" i="2"/>
  <c r="Q15263" i="2"/>
  <c r="Q15264" i="2"/>
  <c r="Q15265" i="2"/>
  <c r="Q15266" i="2"/>
  <c r="Q15267" i="2"/>
  <c r="Q15268" i="2"/>
  <c r="Q15269" i="2"/>
  <c r="Q15270" i="2"/>
  <c r="Q15271" i="2"/>
  <c r="Q15272" i="2"/>
  <c r="Q15273" i="2"/>
  <c r="Q15274" i="2"/>
  <c r="Q15275" i="2"/>
  <c r="Q15276" i="2"/>
  <c r="Q15277" i="2"/>
  <c r="Q15278" i="2"/>
  <c r="Q15279" i="2"/>
  <c r="Q15280" i="2"/>
  <c r="Q15281" i="2"/>
  <c r="Q15282" i="2"/>
  <c r="Q15283" i="2"/>
  <c r="Q15284" i="2"/>
  <c r="Q15285" i="2"/>
  <c r="Q15286" i="2"/>
  <c r="Q15287" i="2"/>
  <c r="Q15288" i="2"/>
  <c r="Q15289" i="2"/>
  <c r="Q15290" i="2"/>
  <c r="Q15291" i="2"/>
  <c r="Q15292" i="2"/>
  <c r="Q15293" i="2"/>
  <c r="Q15294" i="2"/>
  <c r="Q15295" i="2"/>
  <c r="Q15296" i="2"/>
  <c r="Q15297" i="2"/>
  <c r="Q15298" i="2"/>
  <c r="Q15299" i="2"/>
  <c r="Q15300" i="2"/>
  <c r="Q15301" i="2"/>
  <c r="Q15302" i="2"/>
  <c r="Q15303" i="2"/>
  <c r="Q15304" i="2"/>
  <c r="Q15305" i="2"/>
  <c r="Q15306" i="2"/>
  <c r="Q15307" i="2"/>
  <c r="Q15308" i="2"/>
  <c r="Q15309" i="2"/>
  <c r="Q15310" i="2"/>
  <c r="Q15311" i="2"/>
  <c r="Q15312" i="2"/>
  <c r="Q15313" i="2"/>
  <c r="Q15314" i="2"/>
  <c r="Q15315" i="2"/>
  <c r="Q15316" i="2"/>
  <c r="Q15317" i="2"/>
  <c r="Q15318" i="2"/>
  <c r="Q15319" i="2"/>
  <c r="Q15320" i="2"/>
  <c r="Q15321" i="2"/>
  <c r="Q15322" i="2"/>
  <c r="Q15323" i="2"/>
  <c r="Q15324" i="2"/>
  <c r="Q15325" i="2"/>
  <c r="Q15326" i="2"/>
  <c r="Q15327" i="2"/>
  <c r="Q15328" i="2"/>
  <c r="Q15329" i="2"/>
  <c r="Q15330" i="2"/>
  <c r="Q15331" i="2"/>
  <c r="Q15332" i="2"/>
  <c r="Q15333" i="2"/>
  <c r="Q15334" i="2"/>
  <c r="Q15335" i="2"/>
  <c r="Q15336" i="2"/>
  <c r="Q15337" i="2"/>
  <c r="Q15338" i="2"/>
  <c r="Q15339" i="2"/>
  <c r="Q15340" i="2"/>
  <c r="Q15341" i="2"/>
  <c r="Q15342" i="2"/>
  <c r="Q15343" i="2"/>
  <c r="Q15344" i="2"/>
  <c r="Q15345" i="2"/>
  <c r="Q15346" i="2"/>
  <c r="Q15347" i="2"/>
  <c r="Q15348" i="2"/>
  <c r="Q15349" i="2"/>
  <c r="Q15350" i="2"/>
  <c r="Q15351" i="2"/>
  <c r="Q15352" i="2"/>
  <c r="Q15353" i="2"/>
  <c r="Q15354" i="2"/>
  <c r="Q15355" i="2"/>
  <c r="Q15356" i="2"/>
  <c r="Q15357" i="2"/>
  <c r="Q15358" i="2"/>
  <c r="Q15359" i="2"/>
  <c r="Q15360" i="2"/>
  <c r="Q15361" i="2"/>
  <c r="Q15362" i="2"/>
  <c r="Q15363" i="2"/>
  <c r="Q15364" i="2"/>
  <c r="Q15365" i="2"/>
  <c r="Q15366" i="2"/>
  <c r="Q15367" i="2"/>
  <c r="Q15368" i="2"/>
  <c r="Q15369" i="2"/>
  <c r="Q15370" i="2"/>
  <c r="Q15371" i="2"/>
  <c r="Q15372" i="2"/>
  <c r="Q15373" i="2"/>
  <c r="Q15374" i="2"/>
  <c r="Q15375" i="2"/>
  <c r="Q15376" i="2"/>
  <c r="Q15377" i="2"/>
  <c r="Q15378" i="2"/>
  <c r="Q15379" i="2"/>
  <c r="Q15380" i="2"/>
  <c r="Q15381" i="2"/>
  <c r="Q15382" i="2"/>
  <c r="Q15383" i="2"/>
  <c r="Q15384" i="2"/>
  <c r="Q15385" i="2"/>
  <c r="Q15386" i="2"/>
  <c r="Q15387" i="2"/>
  <c r="Q15388" i="2"/>
  <c r="Q15389" i="2"/>
  <c r="Q15390" i="2"/>
  <c r="Q15391" i="2"/>
  <c r="Q15392" i="2"/>
  <c r="Q15393" i="2"/>
  <c r="Q15394" i="2"/>
  <c r="Q15395" i="2"/>
  <c r="Q15396" i="2"/>
  <c r="Q15397" i="2"/>
  <c r="Q15398" i="2"/>
  <c r="Q15399" i="2"/>
  <c r="Q15400" i="2"/>
  <c r="Q15401" i="2"/>
  <c r="Q15402" i="2"/>
  <c r="Q15403" i="2"/>
  <c r="Q15404" i="2"/>
  <c r="Q15405" i="2"/>
  <c r="Q15406" i="2"/>
  <c r="Q15407" i="2"/>
  <c r="Q15408" i="2"/>
  <c r="Q15409" i="2"/>
  <c r="Q15410" i="2"/>
  <c r="Q15411" i="2"/>
  <c r="Q15412" i="2"/>
  <c r="Q15413" i="2"/>
  <c r="Q15414" i="2"/>
  <c r="Q15415" i="2"/>
  <c r="Q15416" i="2"/>
  <c r="Q15417" i="2"/>
  <c r="Q15418" i="2"/>
  <c r="Q15419" i="2"/>
  <c r="Q15420" i="2"/>
  <c r="Q15421" i="2"/>
  <c r="Q15422" i="2"/>
  <c r="Q15423" i="2"/>
  <c r="Q15424" i="2"/>
  <c r="Q15425" i="2"/>
  <c r="Q15426" i="2"/>
  <c r="Q15427" i="2"/>
  <c r="Q15428" i="2"/>
  <c r="Q15429" i="2"/>
  <c r="Q15430" i="2"/>
  <c r="Q15431" i="2"/>
  <c r="Q15432" i="2"/>
  <c r="Q15433" i="2"/>
  <c r="Q15434" i="2"/>
  <c r="Q15435" i="2"/>
  <c r="Q15436" i="2"/>
  <c r="Q15437" i="2"/>
  <c r="Q15438" i="2"/>
  <c r="Q15439" i="2"/>
  <c r="Q15440" i="2"/>
  <c r="Q15441" i="2"/>
  <c r="Q15442" i="2"/>
  <c r="Q15443" i="2"/>
  <c r="Q15444" i="2"/>
  <c r="Q15445" i="2"/>
  <c r="Q15446" i="2"/>
  <c r="Q15447" i="2"/>
  <c r="Q15448" i="2"/>
  <c r="Q15449" i="2"/>
  <c r="Q15450" i="2"/>
  <c r="Q15451" i="2"/>
  <c r="Q15452" i="2"/>
  <c r="Q15453" i="2"/>
  <c r="Q15454" i="2"/>
  <c r="Q15455" i="2"/>
  <c r="Q15456" i="2"/>
  <c r="Q15457" i="2"/>
  <c r="Q15458" i="2"/>
  <c r="Q15459" i="2"/>
  <c r="Q15460" i="2"/>
  <c r="Q15461" i="2"/>
  <c r="Q15462" i="2"/>
  <c r="Q15463" i="2"/>
  <c r="Q15464" i="2"/>
  <c r="Q15465" i="2"/>
  <c r="Q15466" i="2"/>
  <c r="Q15467" i="2"/>
  <c r="Q15468" i="2"/>
  <c r="Q15469" i="2"/>
  <c r="Q15470" i="2"/>
  <c r="Q15471" i="2"/>
  <c r="Q15472" i="2"/>
  <c r="Q15473" i="2"/>
  <c r="Q15474" i="2"/>
  <c r="Q15475" i="2"/>
  <c r="Q15476" i="2"/>
  <c r="Q15477" i="2"/>
  <c r="Q15478" i="2"/>
  <c r="Q15479" i="2"/>
  <c r="Q15480" i="2"/>
  <c r="Q15481" i="2"/>
  <c r="Q15482" i="2"/>
  <c r="Q15483" i="2"/>
  <c r="Q15484" i="2"/>
  <c r="Q15485" i="2"/>
  <c r="Q15486" i="2"/>
  <c r="Q15487" i="2"/>
  <c r="Q15488" i="2"/>
  <c r="Q15489" i="2"/>
  <c r="Q15490" i="2"/>
  <c r="Q15491" i="2"/>
  <c r="Q15492" i="2"/>
  <c r="Q15493" i="2"/>
  <c r="Q15494" i="2"/>
  <c r="Q15495" i="2"/>
  <c r="Q15496" i="2"/>
  <c r="Q15497" i="2"/>
  <c r="Q15498" i="2"/>
  <c r="Q15499" i="2"/>
  <c r="Q15500" i="2"/>
  <c r="Q15501" i="2"/>
  <c r="Q15502" i="2"/>
  <c r="Q15503" i="2"/>
  <c r="Q15504" i="2"/>
  <c r="Q15505" i="2"/>
  <c r="Q15506" i="2"/>
  <c r="Q15507" i="2"/>
  <c r="Q15508" i="2"/>
  <c r="Q15509" i="2"/>
  <c r="Q15510" i="2"/>
  <c r="Q15511" i="2"/>
  <c r="Q15512" i="2"/>
  <c r="Q15513" i="2"/>
  <c r="Q15514" i="2"/>
  <c r="Q15515" i="2"/>
  <c r="Q15516" i="2"/>
  <c r="Q15517" i="2"/>
  <c r="Q15518" i="2"/>
  <c r="Q15519" i="2"/>
  <c r="Q15520" i="2"/>
  <c r="Q15521" i="2"/>
  <c r="Q15522" i="2"/>
  <c r="Q15523" i="2"/>
  <c r="Q15524" i="2"/>
  <c r="Q15525" i="2"/>
  <c r="Q15526" i="2"/>
  <c r="Q15527" i="2"/>
  <c r="Q15528" i="2"/>
  <c r="Q15529" i="2"/>
  <c r="Q15530" i="2"/>
  <c r="Q15531" i="2"/>
  <c r="Q15532" i="2"/>
  <c r="Q15533" i="2"/>
  <c r="Q15534" i="2"/>
  <c r="Q15535" i="2"/>
  <c r="Q15536" i="2"/>
  <c r="Q15537" i="2"/>
  <c r="Q15538" i="2"/>
  <c r="Q15539" i="2"/>
  <c r="Q15540" i="2"/>
  <c r="Q15541" i="2"/>
  <c r="Q15542" i="2"/>
  <c r="Q15543" i="2"/>
  <c r="Q15544" i="2"/>
  <c r="Q15545" i="2"/>
  <c r="Q15546" i="2"/>
  <c r="Q15547" i="2"/>
  <c r="Q15548" i="2"/>
  <c r="Q15549" i="2"/>
  <c r="Q15550" i="2"/>
  <c r="Q15551" i="2"/>
  <c r="Q15552" i="2"/>
  <c r="Q15553" i="2"/>
  <c r="Q15554" i="2"/>
  <c r="Q15555" i="2"/>
  <c r="Q15556" i="2"/>
  <c r="Q15557" i="2"/>
  <c r="Q15558" i="2"/>
  <c r="Q15559" i="2"/>
  <c r="Q15560" i="2"/>
  <c r="Q15561" i="2"/>
  <c r="Q15562" i="2"/>
  <c r="Q15563" i="2"/>
  <c r="Q15564" i="2"/>
  <c r="Q15565" i="2"/>
  <c r="Q15566" i="2"/>
  <c r="Q15567" i="2"/>
  <c r="Q15568" i="2"/>
  <c r="Q15569" i="2"/>
  <c r="Q15570" i="2"/>
  <c r="Q15571" i="2"/>
  <c r="Q15572" i="2"/>
  <c r="Q15573" i="2"/>
  <c r="Q15574" i="2"/>
  <c r="Q15575" i="2"/>
  <c r="Q15576" i="2"/>
  <c r="Q15577" i="2"/>
  <c r="Q15578" i="2"/>
  <c r="Q15579" i="2"/>
  <c r="Q15580" i="2"/>
  <c r="Q15581" i="2"/>
  <c r="Q15582" i="2"/>
  <c r="Q15583" i="2"/>
  <c r="Q15584" i="2"/>
  <c r="Q15585" i="2"/>
  <c r="Q15586" i="2"/>
  <c r="Q15587" i="2"/>
  <c r="Q15588" i="2"/>
  <c r="Q15589" i="2"/>
  <c r="Q15590" i="2"/>
  <c r="Q15591" i="2"/>
  <c r="Q15592" i="2"/>
  <c r="Q15593" i="2"/>
  <c r="Q15594" i="2"/>
  <c r="Q15595" i="2"/>
  <c r="Q15596" i="2"/>
  <c r="Q15597" i="2"/>
  <c r="Q15598" i="2"/>
  <c r="Q15599" i="2"/>
  <c r="Q15600" i="2"/>
  <c r="Q15601" i="2"/>
  <c r="Q15602" i="2"/>
  <c r="Q15603" i="2"/>
  <c r="Q15604" i="2"/>
  <c r="Q15605" i="2"/>
  <c r="Q15606" i="2"/>
  <c r="Q15607" i="2"/>
  <c r="Q15608" i="2"/>
  <c r="Q15609" i="2"/>
  <c r="Q15610" i="2"/>
  <c r="Q15611" i="2"/>
  <c r="Q15612" i="2"/>
  <c r="Q15613" i="2"/>
  <c r="Q15614" i="2"/>
  <c r="Q15615" i="2"/>
  <c r="Q15616" i="2"/>
  <c r="Q15617" i="2"/>
  <c r="Q15618" i="2"/>
  <c r="Q15619" i="2"/>
  <c r="Q15620" i="2"/>
  <c r="Q15621" i="2"/>
  <c r="Q15622" i="2"/>
  <c r="Q15623" i="2"/>
  <c r="Q15624" i="2"/>
  <c r="Q15625" i="2"/>
  <c r="Q15626" i="2"/>
  <c r="Q15627" i="2"/>
  <c r="Q15628" i="2"/>
  <c r="Q15629" i="2"/>
  <c r="Q15630" i="2"/>
  <c r="Q15631" i="2"/>
  <c r="Q15632" i="2"/>
  <c r="Q15633" i="2"/>
  <c r="Q15634" i="2"/>
  <c r="Q15635" i="2"/>
  <c r="Q15636" i="2"/>
  <c r="Q15637" i="2"/>
  <c r="Q15638" i="2"/>
  <c r="Q15639" i="2"/>
  <c r="Q15640" i="2"/>
  <c r="Q15641" i="2"/>
  <c r="Q15642" i="2"/>
  <c r="Q15643" i="2"/>
  <c r="Q15644" i="2"/>
  <c r="Q15645" i="2"/>
  <c r="Q15646" i="2"/>
  <c r="Q15647" i="2"/>
  <c r="Q15648" i="2"/>
  <c r="Q15649" i="2"/>
  <c r="Q15650" i="2"/>
  <c r="Q15651" i="2"/>
  <c r="Q15652" i="2"/>
  <c r="Q15653" i="2"/>
  <c r="Q15654" i="2"/>
  <c r="Q15655" i="2"/>
  <c r="Q15656" i="2"/>
  <c r="Q15657" i="2"/>
  <c r="Q15658" i="2"/>
  <c r="Q15659" i="2"/>
  <c r="Q15660" i="2"/>
  <c r="Q15661" i="2"/>
  <c r="Q15662" i="2"/>
  <c r="Q15663" i="2"/>
  <c r="Q15664" i="2"/>
  <c r="Q15665" i="2"/>
  <c r="Q15666" i="2"/>
  <c r="Q15667" i="2"/>
  <c r="Q15668" i="2"/>
  <c r="Q15669" i="2"/>
  <c r="Q15670" i="2"/>
  <c r="Q15671" i="2"/>
  <c r="Q15672" i="2"/>
  <c r="Q15673" i="2"/>
  <c r="Q15674" i="2"/>
  <c r="Q15675" i="2"/>
  <c r="Q15676" i="2"/>
  <c r="Q15677" i="2"/>
  <c r="Q15678" i="2"/>
  <c r="Q15679" i="2"/>
  <c r="Q15680" i="2"/>
  <c r="Q15681" i="2"/>
  <c r="Q15682" i="2"/>
  <c r="Q15683" i="2"/>
  <c r="Q15684" i="2"/>
  <c r="Q15685" i="2"/>
  <c r="Q15686" i="2"/>
  <c r="Q15687" i="2"/>
  <c r="Q15688" i="2"/>
  <c r="Q15689" i="2"/>
  <c r="Q15690" i="2"/>
  <c r="Q15691" i="2"/>
  <c r="Q15692" i="2"/>
  <c r="Q15693" i="2"/>
  <c r="Q15694" i="2"/>
  <c r="Q15695" i="2"/>
  <c r="Q15696" i="2"/>
  <c r="Q15697" i="2"/>
  <c r="Q15698" i="2"/>
  <c r="Q15699" i="2"/>
  <c r="Q15700" i="2"/>
  <c r="Q15701" i="2"/>
  <c r="Q15702" i="2"/>
  <c r="Q15703" i="2"/>
  <c r="Q15704" i="2"/>
  <c r="Q15705" i="2"/>
  <c r="Q15706" i="2"/>
  <c r="Q15707" i="2"/>
  <c r="Q15708" i="2"/>
  <c r="Q15709" i="2"/>
  <c r="Q15710" i="2"/>
  <c r="Q15711" i="2"/>
  <c r="Q15712" i="2"/>
  <c r="Q15713" i="2"/>
  <c r="Q15714" i="2"/>
  <c r="Q15715" i="2"/>
  <c r="Q15716" i="2"/>
  <c r="Q15717" i="2"/>
  <c r="Q15718" i="2"/>
  <c r="Q15719" i="2"/>
  <c r="Q15720" i="2"/>
  <c r="Q15721" i="2"/>
  <c r="Q15722" i="2"/>
  <c r="Q15723" i="2"/>
  <c r="Q15724" i="2"/>
  <c r="Q15725" i="2"/>
  <c r="Q15726" i="2"/>
  <c r="Q15727" i="2"/>
  <c r="Q15728" i="2"/>
  <c r="Q15729" i="2"/>
  <c r="Q15730" i="2"/>
  <c r="Q15731" i="2"/>
  <c r="Q15732" i="2"/>
  <c r="Q15733" i="2"/>
  <c r="Q15734" i="2"/>
  <c r="Q15735" i="2"/>
  <c r="Q15736" i="2"/>
  <c r="Q15737" i="2"/>
  <c r="Q15738" i="2"/>
  <c r="Q15739" i="2"/>
  <c r="Q15740" i="2"/>
  <c r="Q15741" i="2"/>
  <c r="Q15742" i="2"/>
  <c r="Q15743" i="2"/>
  <c r="Q15744" i="2"/>
  <c r="Q15745" i="2"/>
  <c r="Q15746" i="2"/>
  <c r="Q15747" i="2"/>
  <c r="Q15748" i="2"/>
  <c r="Q15749" i="2"/>
  <c r="Q15750" i="2"/>
  <c r="Q15751" i="2"/>
  <c r="Q15752" i="2"/>
  <c r="Q15753" i="2"/>
  <c r="Q15754" i="2"/>
  <c r="Q15755" i="2"/>
  <c r="Q15756" i="2"/>
  <c r="Q15757" i="2"/>
  <c r="Q15758" i="2"/>
  <c r="Q15759" i="2"/>
  <c r="Q15760" i="2"/>
  <c r="Q15761" i="2"/>
  <c r="Q15762" i="2"/>
  <c r="Q15763" i="2"/>
  <c r="Q15764" i="2"/>
  <c r="Q15765" i="2"/>
  <c r="Q15766" i="2"/>
  <c r="Q15767" i="2"/>
  <c r="Q15768" i="2"/>
  <c r="Q15769" i="2"/>
  <c r="Q15770" i="2"/>
  <c r="Q15771" i="2"/>
  <c r="Q15772" i="2"/>
  <c r="Q15773" i="2"/>
  <c r="Q15774" i="2"/>
  <c r="Q15775" i="2"/>
  <c r="Q15776" i="2"/>
  <c r="Q15777" i="2"/>
  <c r="Q15778" i="2"/>
  <c r="Q15779" i="2"/>
  <c r="Q15780" i="2"/>
  <c r="Q15781" i="2"/>
  <c r="Q15782" i="2"/>
  <c r="Q15783" i="2"/>
  <c r="Q15784" i="2"/>
  <c r="Q15785" i="2"/>
  <c r="Q15786" i="2"/>
  <c r="Q15787" i="2"/>
  <c r="Q15788" i="2"/>
  <c r="Q15789" i="2"/>
  <c r="Q15790" i="2"/>
  <c r="Q15791" i="2"/>
  <c r="Q15792" i="2"/>
  <c r="Q15793" i="2"/>
  <c r="Q15794" i="2"/>
  <c r="Q15795" i="2"/>
  <c r="Q15796" i="2"/>
  <c r="Q15797" i="2"/>
  <c r="Q15798" i="2"/>
  <c r="Q15799" i="2"/>
  <c r="Q15800" i="2"/>
  <c r="Q15801" i="2"/>
  <c r="Q15802" i="2"/>
  <c r="Q15803" i="2"/>
  <c r="Q15804" i="2"/>
  <c r="Q15805" i="2"/>
  <c r="Q15806" i="2"/>
  <c r="Q15807" i="2"/>
  <c r="Q15808" i="2"/>
  <c r="Q15809" i="2"/>
  <c r="Q15810" i="2"/>
  <c r="Q15811" i="2"/>
  <c r="Q15812" i="2"/>
  <c r="Q15813" i="2"/>
  <c r="Q15814" i="2"/>
  <c r="Q15815" i="2"/>
  <c r="Q15816" i="2"/>
  <c r="Q15817" i="2"/>
  <c r="Q15818" i="2"/>
  <c r="Q15819" i="2"/>
  <c r="Q15820" i="2"/>
  <c r="Q15821" i="2"/>
  <c r="Q15822" i="2"/>
  <c r="Q15823" i="2"/>
  <c r="Q15824" i="2"/>
  <c r="Q15825" i="2"/>
  <c r="Q15826" i="2"/>
  <c r="Q15827" i="2"/>
  <c r="Q15828" i="2"/>
  <c r="Q15829" i="2"/>
  <c r="Q15830" i="2"/>
  <c r="Q15831" i="2"/>
  <c r="Q15832" i="2"/>
  <c r="Q15833" i="2"/>
  <c r="Q15834" i="2"/>
  <c r="Q15835" i="2"/>
  <c r="Q15836" i="2"/>
  <c r="Q15837" i="2"/>
  <c r="Q15838" i="2"/>
  <c r="Q15839" i="2"/>
  <c r="Q15840" i="2"/>
  <c r="Q15841" i="2"/>
  <c r="Q15842" i="2"/>
  <c r="Q15843" i="2"/>
  <c r="Q15844" i="2"/>
  <c r="Q15845" i="2"/>
  <c r="Q15846" i="2"/>
  <c r="Q15847" i="2"/>
  <c r="Q15848" i="2"/>
  <c r="Q15849" i="2"/>
  <c r="Q15850" i="2"/>
  <c r="Q15851" i="2"/>
  <c r="Q15852" i="2"/>
  <c r="Q15853" i="2"/>
  <c r="Q15854" i="2"/>
  <c r="Q15855" i="2"/>
  <c r="Q15856" i="2"/>
  <c r="Q15857" i="2"/>
  <c r="Q15858" i="2"/>
  <c r="Q15859" i="2"/>
  <c r="Q15860" i="2"/>
  <c r="Q15861" i="2"/>
  <c r="Q15862" i="2"/>
  <c r="Q15863" i="2"/>
  <c r="Q15864" i="2"/>
  <c r="Q15865" i="2"/>
  <c r="Q15866" i="2"/>
  <c r="Q15867" i="2"/>
  <c r="Q15868" i="2"/>
  <c r="Q15869" i="2"/>
  <c r="Q15870" i="2"/>
  <c r="Q15871" i="2"/>
  <c r="Q15872" i="2"/>
  <c r="Q15873" i="2"/>
  <c r="Q15874" i="2"/>
  <c r="Q15875" i="2"/>
  <c r="Q15876" i="2"/>
  <c r="Q15877" i="2"/>
  <c r="Q15878" i="2"/>
  <c r="Q15879" i="2"/>
  <c r="Q15880" i="2"/>
  <c r="Q15881" i="2"/>
  <c r="Q15882" i="2"/>
  <c r="Q15883" i="2"/>
  <c r="Q15884" i="2"/>
  <c r="Q15885" i="2"/>
  <c r="Q15886" i="2"/>
  <c r="Q15887" i="2"/>
  <c r="Q15888" i="2"/>
  <c r="Q15889" i="2"/>
  <c r="Q15890" i="2"/>
  <c r="Q15891" i="2"/>
  <c r="Q15892" i="2"/>
  <c r="Q15893" i="2"/>
  <c r="Q15894" i="2"/>
  <c r="Q15895" i="2"/>
  <c r="Q15896" i="2"/>
  <c r="Q15897" i="2"/>
  <c r="Q15898" i="2"/>
  <c r="Q15899" i="2"/>
  <c r="Q15900" i="2"/>
  <c r="Q15901" i="2"/>
  <c r="Q15902" i="2"/>
  <c r="Q15903" i="2"/>
  <c r="Q15904" i="2"/>
  <c r="Q15905" i="2"/>
  <c r="Q15906" i="2"/>
  <c r="Q15907" i="2"/>
  <c r="Q15908" i="2"/>
  <c r="Q15909" i="2"/>
  <c r="Q15910" i="2"/>
  <c r="Q15911" i="2"/>
  <c r="Q15912" i="2"/>
  <c r="Q15913" i="2"/>
  <c r="Q15914" i="2"/>
  <c r="Q15915" i="2"/>
  <c r="Q15916" i="2"/>
  <c r="Q15917" i="2"/>
  <c r="Q15918" i="2"/>
  <c r="Q15919" i="2"/>
  <c r="Q15920" i="2"/>
  <c r="Q15921" i="2"/>
  <c r="Q15922" i="2"/>
  <c r="Q15923" i="2"/>
  <c r="Q15924" i="2"/>
  <c r="Q15925" i="2"/>
  <c r="Q15926" i="2"/>
  <c r="Q15927" i="2"/>
  <c r="Q15928" i="2"/>
  <c r="Q15929" i="2"/>
  <c r="Q15930" i="2"/>
  <c r="Q15931" i="2"/>
  <c r="Q15932" i="2"/>
  <c r="Q15933" i="2"/>
  <c r="Q15934" i="2"/>
  <c r="Q15935" i="2"/>
  <c r="Q15936" i="2"/>
  <c r="Q15937" i="2"/>
  <c r="Q15938" i="2"/>
  <c r="Q15939" i="2"/>
  <c r="Q15940" i="2"/>
  <c r="Q15941" i="2"/>
  <c r="Q15942" i="2"/>
  <c r="Q15943" i="2"/>
  <c r="Q15944" i="2"/>
  <c r="Q15945" i="2"/>
  <c r="Q15946" i="2"/>
  <c r="Q15947" i="2"/>
  <c r="Q15948" i="2"/>
  <c r="Q15949" i="2"/>
  <c r="Q15950" i="2"/>
  <c r="Q15951" i="2"/>
  <c r="Q15952" i="2"/>
  <c r="Q15953" i="2"/>
  <c r="Q15954" i="2"/>
  <c r="Q15955" i="2"/>
  <c r="Q15956" i="2"/>
  <c r="Q15957" i="2"/>
  <c r="Q15958" i="2"/>
  <c r="Q15959" i="2"/>
  <c r="Q15960" i="2"/>
  <c r="Q15961" i="2"/>
  <c r="Q15962" i="2"/>
  <c r="Q15963" i="2"/>
  <c r="Q15964" i="2"/>
  <c r="Q15965" i="2"/>
  <c r="Q15966" i="2"/>
  <c r="Q15967" i="2"/>
  <c r="Q15968" i="2"/>
  <c r="Q15969" i="2"/>
  <c r="Q15970" i="2"/>
  <c r="Q15971" i="2"/>
  <c r="Q15972" i="2"/>
  <c r="Q15973" i="2"/>
  <c r="Q15974" i="2"/>
  <c r="Q15975" i="2"/>
  <c r="Q15976" i="2"/>
  <c r="Q15977" i="2"/>
  <c r="Q15978" i="2"/>
  <c r="Q15979" i="2"/>
  <c r="Q15980" i="2"/>
  <c r="Q15981" i="2"/>
  <c r="Q15982" i="2"/>
  <c r="Q15983" i="2"/>
  <c r="Q15984" i="2"/>
  <c r="Q15985" i="2"/>
  <c r="Q15986" i="2"/>
  <c r="Q15987" i="2"/>
  <c r="Q15988" i="2"/>
  <c r="Q15989" i="2"/>
  <c r="Q15990" i="2"/>
  <c r="Q15991" i="2"/>
  <c r="Q15992" i="2"/>
  <c r="Q15993" i="2"/>
  <c r="Q15994" i="2"/>
  <c r="Q15995" i="2"/>
  <c r="Q15996" i="2"/>
  <c r="Q15997" i="2"/>
  <c r="Q15998" i="2"/>
  <c r="Q15999" i="2"/>
  <c r="Q16000" i="2"/>
  <c r="Q16001" i="2"/>
  <c r="Q16002" i="2"/>
  <c r="Q16003" i="2"/>
  <c r="Q16004" i="2"/>
  <c r="Q16005" i="2"/>
  <c r="Q16006" i="2"/>
  <c r="Q16007" i="2"/>
  <c r="Q16008" i="2"/>
  <c r="Q16009" i="2"/>
  <c r="Q16010" i="2"/>
  <c r="Q16011" i="2"/>
  <c r="Q16012" i="2"/>
  <c r="Q16013" i="2"/>
  <c r="Q16014" i="2"/>
  <c r="Q16015" i="2"/>
  <c r="Q16016" i="2"/>
  <c r="Q16017" i="2"/>
  <c r="Q16018" i="2"/>
  <c r="Q16019" i="2"/>
  <c r="Q16020" i="2"/>
  <c r="Q16021" i="2"/>
  <c r="Q16022" i="2"/>
  <c r="Q16023" i="2"/>
  <c r="Q16024" i="2"/>
  <c r="Q16025" i="2"/>
  <c r="Q16026" i="2"/>
  <c r="Q16027" i="2"/>
  <c r="Q16028" i="2"/>
  <c r="Q16029" i="2"/>
  <c r="Q16030" i="2"/>
  <c r="Q16031" i="2"/>
  <c r="Q16032" i="2"/>
  <c r="Q16033" i="2"/>
  <c r="Q16034" i="2"/>
  <c r="Q16035" i="2"/>
  <c r="Q16036" i="2"/>
  <c r="Q16037" i="2"/>
  <c r="Q16038" i="2"/>
  <c r="Q16039" i="2"/>
  <c r="Q16040" i="2"/>
  <c r="Q16041" i="2"/>
  <c r="Q16042" i="2"/>
  <c r="Q16043" i="2"/>
  <c r="Q16044" i="2"/>
  <c r="Q16045" i="2"/>
  <c r="Q16046" i="2"/>
  <c r="Q16047" i="2"/>
  <c r="Q16048" i="2"/>
  <c r="Q16049" i="2"/>
  <c r="Q16050" i="2"/>
  <c r="Q16051" i="2"/>
  <c r="Q16052" i="2"/>
  <c r="Q16053" i="2"/>
  <c r="Q16054" i="2"/>
  <c r="Q16055" i="2"/>
  <c r="Q16056" i="2"/>
  <c r="Q16057" i="2"/>
  <c r="Q16058" i="2"/>
  <c r="Q16059" i="2"/>
  <c r="Q16060" i="2"/>
  <c r="Q16061" i="2"/>
  <c r="Q16062" i="2"/>
  <c r="Q16063" i="2"/>
  <c r="Q16064" i="2"/>
  <c r="Q16065" i="2"/>
  <c r="Q16066" i="2"/>
  <c r="Q16067" i="2"/>
  <c r="Q16068" i="2"/>
  <c r="Q16069" i="2"/>
  <c r="Q16070" i="2"/>
  <c r="Q16071" i="2"/>
  <c r="Q16072" i="2"/>
  <c r="Q16073" i="2"/>
  <c r="Q16074" i="2"/>
  <c r="Q16075" i="2"/>
  <c r="Q16076" i="2"/>
  <c r="Q16077" i="2"/>
  <c r="Q16078" i="2"/>
  <c r="Q16079" i="2"/>
  <c r="Q16080" i="2"/>
  <c r="Q16081" i="2"/>
  <c r="Q16082" i="2"/>
  <c r="Q16083" i="2"/>
  <c r="Q16084" i="2"/>
  <c r="Q16085" i="2"/>
  <c r="Q16086" i="2"/>
  <c r="Q16087" i="2"/>
  <c r="Q16088" i="2"/>
  <c r="Q16089" i="2"/>
  <c r="Q16090" i="2"/>
  <c r="Q16091" i="2"/>
  <c r="Q16092" i="2"/>
  <c r="Q16093" i="2"/>
  <c r="Q16094" i="2"/>
  <c r="Q16095" i="2"/>
  <c r="Q16096" i="2"/>
  <c r="Q16097" i="2"/>
  <c r="Q16098" i="2"/>
  <c r="Q16099" i="2"/>
  <c r="Q16100" i="2"/>
  <c r="Q16101" i="2"/>
  <c r="Q16102" i="2"/>
  <c r="Q16103" i="2"/>
  <c r="Q16104" i="2"/>
  <c r="Q16105" i="2"/>
  <c r="Q16106" i="2"/>
  <c r="Q16107" i="2"/>
  <c r="Q16108" i="2"/>
  <c r="Q16109" i="2"/>
  <c r="Q16110" i="2"/>
  <c r="Q16111" i="2"/>
  <c r="Q16112" i="2"/>
  <c r="Q16113" i="2"/>
  <c r="Q16114" i="2"/>
  <c r="Q16115" i="2"/>
  <c r="Q16116" i="2"/>
  <c r="Q16117" i="2"/>
  <c r="Q16118" i="2"/>
  <c r="Q16119" i="2"/>
  <c r="Q16120" i="2"/>
  <c r="Q16121" i="2"/>
  <c r="Q16122" i="2"/>
  <c r="Q16123" i="2"/>
  <c r="Q16124" i="2"/>
  <c r="Q16125" i="2"/>
  <c r="Q16126" i="2"/>
  <c r="Q16127" i="2"/>
  <c r="Q16128" i="2"/>
  <c r="Q16129" i="2"/>
  <c r="Q16130" i="2"/>
  <c r="Q16131" i="2"/>
  <c r="Q16132" i="2"/>
  <c r="Q16133" i="2"/>
  <c r="Q16134" i="2"/>
  <c r="Q16135" i="2"/>
  <c r="Q16136" i="2"/>
  <c r="Q16137" i="2"/>
  <c r="Q16138" i="2"/>
  <c r="Q16139" i="2"/>
  <c r="Q16140" i="2"/>
  <c r="Q16141" i="2"/>
  <c r="Q16142" i="2"/>
  <c r="Q16143" i="2"/>
  <c r="Q16144" i="2"/>
  <c r="Q16145" i="2"/>
  <c r="Q16146" i="2"/>
  <c r="Q16147" i="2"/>
  <c r="Q16148" i="2"/>
  <c r="Q16149" i="2"/>
  <c r="Q16150" i="2"/>
  <c r="Q16151" i="2"/>
  <c r="Q16152" i="2"/>
  <c r="Q16153" i="2"/>
  <c r="Q16154" i="2"/>
  <c r="Q16155" i="2"/>
  <c r="Q16156" i="2"/>
  <c r="Q16157" i="2"/>
  <c r="Q16158" i="2"/>
  <c r="Q16159" i="2"/>
  <c r="Q16160" i="2"/>
  <c r="Q16161" i="2"/>
  <c r="Q16162" i="2"/>
  <c r="Q16163" i="2"/>
  <c r="Q16164" i="2"/>
  <c r="Q16165" i="2"/>
  <c r="Q16166" i="2"/>
  <c r="Q16167" i="2"/>
  <c r="Q16168" i="2"/>
  <c r="Q16169" i="2"/>
  <c r="Q16170" i="2"/>
  <c r="Q16171" i="2"/>
  <c r="Q16172" i="2"/>
  <c r="Q16173" i="2"/>
  <c r="Q16174" i="2"/>
  <c r="Q16175" i="2"/>
  <c r="Q16176" i="2"/>
  <c r="Q16177" i="2"/>
  <c r="Q16178" i="2"/>
  <c r="Q16179" i="2"/>
  <c r="Q16180" i="2"/>
  <c r="Q16181" i="2"/>
  <c r="Q16182" i="2"/>
  <c r="Q16183" i="2"/>
  <c r="Q16184" i="2"/>
  <c r="Q16185" i="2"/>
  <c r="Q16186" i="2"/>
  <c r="Q16187" i="2"/>
  <c r="Q16188" i="2"/>
  <c r="Q16189" i="2"/>
  <c r="Q16190" i="2"/>
  <c r="Q16191" i="2"/>
  <c r="Q16192" i="2"/>
  <c r="Q16193" i="2"/>
  <c r="Q16194" i="2"/>
  <c r="Q16195" i="2"/>
  <c r="Q16196" i="2"/>
  <c r="Q16197" i="2"/>
  <c r="Q16198" i="2"/>
  <c r="Q16199" i="2"/>
  <c r="Q16200" i="2"/>
  <c r="Q16201" i="2"/>
  <c r="Q16202" i="2"/>
  <c r="Q16203" i="2"/>
  <c r="Q16204" i="2"/>
  <c r="Q16205" i="2"/>
  <c r="Q16206" i="2"/>
  <c r="Q16207" i="2"/>
  <c r="Q16208" i="2"/>
  <c r="Q16209" i="2"/>
  <c r="Q16210" i="2"/>
  <c r="Q16211" i="2"/>
  <c r="Q16212" i="2"/>
  <c r="Q16213" i="2"/>
  <c r="Q16214" i="2"/>
  <c r="Q16215" i="2"/>
  <c r="Q16216" i="2"/>
  <c r="Q16217" i="2"/>
  <c r="Q16218" i="2"/>
  <c r="Q16219" i="2"/>
  <c r="Q16220" i="2"/>
  <c r="Q16221" i="2"/>
  <c r="Q16222" i="2"/>
  <c r="Q16223" i="2"/>
  <c r="Q16224" i="2"/>
  <c r="Q16225" i="2"/>
  <c r="Q16226" i="2"/>
  <c r="Q16227" i="2"/>
  <c r="Q16228" i="2"/>
  <c r="Q16229" i="2"/>
  <c r="Q16230" i="2"/>
  <c r="Q16231" i="2"/>
  <c r="Q16232" i="2"/>
  <c r="Q16233" i="2"/>
  <c r="Q16234" i="2"/>
  <c r="Q16235" i="2"/>
  <c r="Q16236" i="2"/>
  <c r="Q16237" i="2"/>
  <c r="Q16238" i="2"/>
  <c r="Q16239" i="2"/>
  <c r="Q16240" i="2"/>
  <c r="Q16241" i="2"/>
  <c r="Q16242" i="2"/>
  <c r="Q16243" i="2"/>
  <c r="Q16244" i="2"/>
  <c r="Q16245" i="2"/>
  <c r="Q16246" i="2"/>
  <c r="Q16247" i="2"/>
  <c r="Q16248" i="2"/>
  <c r="Q16249" i="2"/>
  <c r="Q16250" i="2"/>
  <c r="Q16251" i="2"/>
  <c r="Q16252" i="2"/>
  <c r="Q16253" i="2"/>
  <c r="Q16254" i="2"/>
  <c r="Q16255" i="2"/>
  <c r="Q16256" i="2"/>
  <c r="Q16257" i="2"/>
  <c r="Q16258" i="2"/>
  <c r="Q16259" i="2"/>
  <c r="Q16260" i="2"/>
  <c r="Q16261" i="2"/>
  <c r="Q16262" i="2"/>
  <c r="Q16263" i="2"/>
  <c r="Q16264" i="2"/>
  <c r="Q16265" i="2"/>
  <c r="Q16266" i="2"/>
  <c r="Q16267" i="2"/>
  <c r="Q16268" i="2"/>
  <c r="Q16269" i="2"/>
  <c r="Q16270" i="2"/>
  <c r="Q16271" i="2"/>
  <c r="Q16272" i="2"/>
  <c r="Q16273" i="2"/>
  <c r="Q16274" i="2"/>
  <c r="Q16275" i="2"/>
  <c r="Q16276" i="2"/>
  <c r="Q16277" i="2"/>
  <c r="Q16278" i="2"/>
  <c r="Q16279" i="2"/>
  <c r="Q16280" i="2"/>
  <c r="Q16281" i="2"/>
  <c r="Q16282" i="2"/>
  <c r="Q16283" i="2"/>
  <c r="Q16284" i="2"/>
  <c r="Q16285" i="2"/>
  <c r="Q16286" i="2"/>
  <c r="Q16287" i="2"/>
  <c r="Q16288" i="2"/>
  <c r="Q16289" i="2"/>
  <c r="Q16290" i="2"/>
  <c r="Q16291" i="2"/>
  <c r="Q16292" i="2"/>
  <c r="Q16293" i="2"/>
  <c r="Q16294" i="2"/>
  <c r="Q16295" i="2"/>
  <c r="Q16296" i="2"/>
  <c r="Q16297" i="2"/>
  <c r="Q16298" i="2"/>
  <c r="Q16299" i="2"/>
  <c r="Q16300" i="2"/>
  <c r="Q16301" i="2"/>
  <c r="Q16302" i="2"/>
  <c r="Q16303" i="2"/>
  <c r="Q16304" i="2"/>
  <c r="Q16305" i="2"/>
  <c r="Q16306" i="2"/>
  <c r="Q16307" i="2"/>
  <c r="Q16308" i="2"/>
  <c r="Q16309" i="2"/>
  <c r="Q16310" i="2"/>
  <c r="Q16311" i="2"/>
  <c r="Q16312" i="2"/>
  <c r="Q16313" i="2"/>
  <c r="Q16314" i="2"/>
  <c r="Q16315" i="2"/>
  <c r="Q16316" i="2"/>
  <c r="Q16317" i="2"/>
  <c r="Q16318" i="2"/>
  <c r="Q16319" i="2"/>
  <c r="Q16320" i="2"/>
  <c r="Q16321" i="2"/>
  <c r="Q16322" i="2"/>
  <c r="Q16323" i="2"/>
  <c r="Q16324" i="2"/>
  <c r="Q16325" i="2"/>
  <c r="Q16326" i="2"/>
  <c r="Q16327" i="2"/>
  <c r="Q16328" i="2"/>
  <c r="Q16329" i="2"/>
  <c r="Q16330" i="2"/>
  <c r="Q16331" i="2"/>
  <c r="Q16332" i="2"/>
  <c r="Q16333" i="2"/>
  <c r="Q16334" i="2"/>
  <c r="Q16335" i="2"/>
  <c r="Q16336" i="2"/>
  <c r="Q16337" i="2"/>
  <c r="Q16338" i="2"/>
  <c r="Q16339" i="2"/>
  <c r="Q16340" i="2"/>
  <c r="Q16341" i="2"/>
  <c r="Q16342" i="2"/>
  <c r="Q16343" i="2"/>
  <c r="Q16344" i="2"/>
  <c r="Q16345" i="2"/>
  <c r="Q16346" i="2"/>
  <c r="Q16347" i="2"/>
  <c r="Q16348" i="2"/>
  <c r="Q16349" i="2"/>
  <c r="Q16350" i="2"/>
  <c r="Q16351" i="2"/>
  <c r="Q16352" i="2"/>
  <c r="Q16353" i="2"/>
  <c r="Q16354" i="2"/>
  <c r="Q16355" i="2"/>
  <c r="Q16356" i="2"/>
  <c r="Q16357" i="2"/>
  <c r="Q16358" i="2"/>
  <c r="Q16359" i="2"/>
  <c r="Q16360" i="2"/>
  <c r="Q16361" i="2"/>
  <c r="Q16362" i="2"/>
  <c r="Q16363" i="2"/>
  <c r="Q16364" i="2"/>
  <c r="Q16365" i="2"/>
  <c r="Q16366" i="2"/>
  <c r="Q16367" i="2"/>
  <c r="Q16368" i="2"/>
  <c r="Q16369" i="2"/>
  <c r="Q16370" i="2"/>
  <c r="Q16371" i="2"/>
  <c r="Q16372" i="2"/>
  <c r="Q16373" i="2"/>
  <c r="Q16374" i="2"/>
  <c r="Q16375" i="2"/>
  <c r="Q16376" i="2"/>
  <c r="Q16377" i="2"/>
  <c r="Q16378" i="2"/>
  <c r="Q16379" i="2"/>
  <c r="Q16380" i="2"/>
  <c r="Q16381" i="2"/>
  <c r="Q16382" i="2"/>
  <c r="Q16383" i="2"/>
  <c r="Q16384" i="2"/>
  <c r="Q16385" i="2"/>
  <c r="Q16386" i="2"/>
  <c r="Q16387" i="2"/>
  <c r="Q16388" i="2"/>
  <c r="Q16389" i="2"/>
  <c r="Q16390" i="2"/>
  <c r="Q16391" i="2"/>
  <c r="Q16392" i="2"/>
  <c r="Q16393" i="2"/>
  <c r="Q16394" i="2"/>
  <c r="Q16395" i="2"/>
  <c r="Q16396" i="2"/>
  <c r="Q16397" i="2"/>
  <c r="Q16398" i="2"/>
  <c r="Q16399" i="2"/>
  <c r="Q16400" i="2"/>
  <c r="Q16401" i="2"/>
  <c r="Q16402" i="2"/>
  <c r="Q16403" i="2"/>
  <c r="Q16404" i="2"/>
  <c r="Q16405" i="2"/>
  <c r="Q16406" i="2"/>
  <c r="Q16407" i="2"/>
  <c r="Q16408" i="2"/>
  <c r="Q16409" i="2"/>
  <c r="Q16410" i="2"/>
  <c r="Q16411" i="2"/>
  <c r="Q16412" i="2"/>
  <c r="Q16413" i="2"/>
  <c r="Q16414" i="2"/>
  <c r="Q16415" i="2"/>
  <c r="Q16416" i="2"/>
  <c r="Q16417" i="2"/>
  <c r="Q16418" i="2"/>
  <c r="Q16419" i="2"/>
  <c r="Q16420" i="2"/>
  <c r="Q16421" i="2"/>
  <c r="Q16422" i="2"/>
  <c r="Q16423" i="2"/>
  <c r="Q16424" i="2"/>
  <c r="Q16425" i="2"/>
  <c r="Q16426" i="2"/>
  <c r="Q16427" i="2"/>
  <c r="Q16428" i="2"/>
  <c r="Q16429" i="2"/>
  <c r="Q16430" i="2"/>
  <c r="Q16431" i="2"/>
  <c r="Q16432" i="2"/>
  <c r="Q16433" i="2"/>
  <c r="Q16434" i="2"/>
  <c r="Q16435" i="2"/>
  <c r="Q16436" i="2"/>
  <c r="Q16437" i="2"/>
  <c r="Q16438" i="2"/>
  <c r="Q16439" i="2"/>
  <c r="Q16440" i="2"/>
  <c r="Q16441" i="2"/>
  <c r="Q16442" i="2"/>
  <c r="Q16443" i="2"/>
  <c r="Q16444" i="2"/>
  <c r="Q16445" i="2"/>
  <c r="Q16446" i="2"/>
  <c r="Q16447" i="2"/>
  <c r="Q16448" i="2"/>
  <c r="Q16449" i="2"/>
  <c r="Q16450" i="2"/>
  <c r="Q16451" i="2"/>
  <c r="Q16452" i="2"/>
  <c r="Q16453" i="2"/>
  <c r="Q16454" i="2"/>
  <c r="Q16455" i="2"/>
  <c r="Q16456" i="2"/>
  <c r="Q16457" i="2"/>
  <c r="Q16458" i="2"/>
  <c r="Q16459" i="2"/>
  <c r="Q16460" i="2"/>
  <c r="Q16461" i="2"/>
  <c r="Q16462" i="2"/>
  <c r="Q16463" i="2"/>
  <c r="Q16464" i="2"/>
  <c r="Q16465" i="2"/>
  <c r="Q16466" i="2"/>
  <c r="Q16467" i="2"/>
  <c r="Q16468" i="2"/>
  <c r="Q16469" i="2"/>
  <c r="Q16470" i="2"/>
  <c r="Q16471" i="2"/>
  <c r="Q16472" i="2"/>
  <c r="Q16473" i="2"/>
  <c r="Q16474" i="2"/>
  <c r="Q16475" i="2"/>
  <c r="Q16476" i="2"/>
  <c r="Q16477" i="2"/>
  <c r="Q16478" i="2"/>
  <c r="Q16479" i="2"/>
  <c r="Q16480" i="2"/>
  <c r="Q16481" i="2"/>
  <c r="Q16482" i="2"/>
  <c r="Q16483" i="2"/>
  <c r="Q16484" i="2"/>
  <c r="Q16485" i="2"/>
  <c r="Q16486" i="2"/>
  <c r="Q16487" i="2"/>
  <c r="Q16488" i="2"/>
  <c r="Q16489" i="2"/>
  <c r="Q16490" i="2"/>
  <c r="Q16491" i="2"/>
  <c r="Q16492" i="2"/>
  <c r="Q16493" i="2"/>
  <c r="Q16494" i="2"/>
  <c r="Q16495" i="2"/>
  <c r="Q16496" i="2"/>
  <c r="Q16497" i="2"/>
  <c r="Q16498" i="2"/>
  <c r="Q16499" i="2"/>
  <c r="Q16500" i="2"/>
  <c r="Q16501" i="2"/>
  <c r="Q16502" i="2"/>
  <c r="Q16503" i="2"/>
  <c r="Q16504" i="2"/>
  <c r="Q16505" i="2"/>
  <c r="Q16506" i="2"/>
  <c r="Q16507" i="2"/>
  <c r="Q16508" i="2"/>
  <c r="Q16509" i="2"/>
  <c r="Q16510" i="2"/>
  <c r="Q16511" i="2"/>
  <c r="Q16512" i="2"/>
  <c r="Q16513" i="2"/>
  <c r="Q16514" i="2"/>
  <c r="Q16515" i="2"/>
  <c r="Q16516" i="2"/>
  <c r="Q16517" i="2"/>
  <c r="Q16518" i="2"/>
  <c r="Q16519" i="2"/>
  <c r="Q16520" i="2"/>
  <c r="Q16521" i="2"/>
  <c r="Q16522" i="2"/>
  <c r="Q16523" i="2"/>
  <c r="Q16524" i="2"/>
  <c r="Q16525" i="2"/>
  <c r="Q16526" i="2"/>
  <c r="Q16527" i="2"/>
  <c r="Q16528" i="2"/>
  <c r="Q16529" i="2"/>
  <c r="Q16530" i="2"/>
  <c r="Q16531" i="2"/>
  <c r="Q16532" i="2"/>
  <c r="Q16533" i="2"/>
  <c r="Q16534" i="2"/>
  <c r="Q16535" i="2"/>
  <c r="Q16536" i="2"/>
  <c r="Q16537" i="2"/>
  <c r="Q16538" i="2"/>
  <c r="Q16539" i="2"/>
  <c r="Q16540" i="2"/>
  <c r="Q16541" i="2"/>
  <c r="Q16542" i="2"/>
  <c r="Q16543" i="2"/>
  <c r="Q16544" i="2"/>
  <c r="Q16545" i="2"/>
  <c r="Q16546" i="2"/>
  <c r="Q16547" i="2"/>
  <c r="Q16548" i="2"/>
  <c r="Q16549" i="2"/>
  <c r="Q16550" i="2"/>
  <c r="Q16551" i="2"/>
  <c r="Q16552" i="2"/>
  <c r="Q16553" i="2"/>
  <c r="Q16554" i="2"/>
  <c r="Q16555" i="2"/>
  <c r="Q16556" i="2"/>
  <c r="Q16557" i="2"/>
  <c r="Q16558" i="2"/>
  <c r="Q16559" i="2"/>
  <c r="Q16560" i="2"/>
  <c r="Q16561" i="2"/>
  <c r="Q16562" i="2"/>
  <c r="Q16563" i="2"/>
  <c r="Q16564" i="2"/>
  <c r="Q16565" i="2"/>
  <c r="Q16566" i="2"/>
  <c r="Q16567" i="2"/>
  <c r="Q16568" i="2"/>
  <c r="Q16569" i="2"/>
  <c r="Q16570" i="2"/>
  <c r="Q16571" i="2"/>
  <c r="Q16572" i="2"/>
  <c r="Q16573" i="2"/>
  <c r="Q16574" i="2"/>
  <c r="Q16575" i="2"/>
  <c r="Q16576" i="2"/>
  <c r="Q16577" i="2"/>
  <c r="Q16578" i="2"/>
  <c r="Q16579" i="2"/>
  <c r="Q16580" i="2"/>
  <c r="Q16581" i="2"/>
  <c r="Q16582" i="2"/>
  <c r="Q16583" i="2"/>
  <c r="Q16584" i="2"/>
  <c r="Q16585" i="2"/>
  <c r="Q16586" i="2"/>
  <c r="Q16587" i="2"/>
  <c r="Q16588" i="2"/>
  <c r="Q16589" i="2"/>
  <c r="Q16590" i="2"/>
  <c r="Q16591" i="2"/>
  <c r="Q16592" i="2"/>
  <c r="Q16593" i="2"/>
  <c r="Q16594" i="2"/>
  <c r="Q16595" i="2"/>
  <c r="Q16596" i="2"/>
  <c r="Q16597" i="2"/>
  <c r="Q16598" i="2"/>
  <c r="Q16599" i="2"/>
  <c r="Q16600" i="2"/>
  <c r="Q16601" i="2"/>
  <c r="Q16602" i="2"/>
  <c r="Q16603" i="2"/>
  <c r="Q16604" i="2"/>
  <c r="Q16605" i="2"/>
  <c r="Q16606" i="2"/>
  <c r="Q16607" i="2"/>
  <c r="Q16608" i="2"/>
  <c r="Q16609" i="2"/>
  <c r="Q16610" i="2"/>
  <c r="Q16611" i="2"/>
  <c r="Q16612" i="2"/>
  <c r="Q16613" i="2"/>
  <c r="Q16614" i="2"/>
  <c r="Q16615" i="2"/>
  <c r="Q16616" i="2"/>
  <c r="Q16617" i="2"/>
  <c r="Q16618" i="2"/>
  <c r="Q16619" i="2"/>
  <c r="Q16620" i="2"/>
  <c r="Q16621" i="2"/>
  <c r="Q16622" i="2"/>
  <c r="Q16623" i="2"/>
  <c r="Q16624" i="2"/>
  <c r="Q16625" i="2"/>
  <c r="Q16626" i="2"/>
  <c r="Q16627" i="2"/>
  <c r="Q16628" i="2"/>
  <c r="Q16629" i="2"/>
  <c r="Q16630" i="2"/>
  <c r="Q16631" i="2"/>
  <c r="Q16632" i="2"/>
  <c r="Q16633" i="2"/>
  <c r="Q16634" i="2"/>
  <c r="Q16635" i="2"/>
  <c r="Q16636" i="2"/>
  <c r="Q16637" i="2"/>
  <c r="Q16638" i="2"/>
  <c r="Q16639" i="2"/>
  <c r="Q16640" i="2"/>
  <c r="Q16641" i="2"/>
  <c r="Q16642" i="2"/>
  <c r="Q16643" i="2"/>
  <c r="Q16644" i="2"/>
  <c r="Q16645" i="2"/>
  <c r="Q16646" i="2"/>
  <c r="Q16647" i="2"/>
  <c r="Q16648" i="2"/>
  <c r="Q16649" i="2"/>
  <c r="Q16650" i="2"/>
  <c r="Q16651" i="2"/>
  <c r="Q16652" i="2"/>
  <c r="Q16653" i="2"/>
  <c r="Q16654" i="2"/>
  <c r="Q16655" i="2"/>
  <c r="Q16656" i="2"/>
  <c r="Q16657" i="2"/>
  <c r="Q16658" i="2"/>
  <c r="Q16659" i="2"/>
  <c r="Q16660" i="2"/>
  <c r="Q16661" i="2"/>
  <c r="Q16662" i="2"/>
  <c r="Q16663" i="2"/>
  <c r="Q16664" i="2"/>
  <c r="Q16665" i="2"/>
  <c r="Q16666" i="2"/>
  <c r="Q16667" i="2"/>
  <c r="Q16668" i="2"/>
  <c r="Q16669" i="2"/>
  <c r="Q16670" i="2"/>
  <c r="Q16671" i="2"/>
  <c r="Q16672" i="2"/>
  <c r="Q16673" i="2"/>
  <c r="Q16674" i="2"/>
  <c r="Q16675" i="2"/>
  <c r="Q16676" i="2"/>
  <c r="Q16677" i="2"/>
  <c r="Q16678" i="2"/>
  <c r="Q16679" i="2"/>
  <c r="Q16680" i="2"/>
  <c r="Q16681" i="2"/>
  <c r="Q16682" i="2"/>
  <c r="Q16683" i="2"/>
  <c r="Q16684" i="2"/>
  <c r="Q16685" i="2"/>
  <c r="Q16686" i="2"/>
  <c r="Q16687" i="2"/>
  <c r="Q16688" i="2"/>
  <c r="Q16689" i="2"/>
  <c r="Q16690" i="2"/>
  <c r="Q16691" i="2"/>
  <c r="Q16692" i="2"/>
  <c r="Q16693" i="2"/>
  <c r="Q16694" i="2"/>
  <c r="Q16695" i="2"/>
  <c r="Q16696" i="2"/>
  <c r="Q16697" i="2"/>
  <c r="Q16698" i="2"/>
  <c r="Q16699" i="2"/>
  <c r="Q16700" i="2"/>
  <c r="Q16701" i="2"/>
  <c r="Q16702" i="2"/>
  <c r="Q16703" i="2"/>
  <c r="Q16704" i="2"/>
  <c r="Q16705" i="2"/>
  <c r="Q16706" i="2"/>
  <c r="Q16707" i="2"/>
  <c r="Q16708" i="2"/>
  <c r="Q16709" i="2"/>
  <c r="Q16710" i="2"/>
  <c r="Q16711" i="2"/>
  <c r="Q16712" i="2"/>
  <c r="Q16713" i="2"/>
  <c r="Q16714" i="2"/>
  <c r="Q16715" i="2"/>
  <c r="Q16716" i="2"/>
  <c r="Q16717" i="2"/>
  <c r="Q16718" i="2"/>
  <c r="Q16719" i="2"/>
  <c r="Q16720" i="2"/>
  <c r="Q16721" i="2"/>
  <c r="Q16722" i="2"/>
  <c r="Q16723" i="2"/>
  <c r="Q16724" i="2"/>
  <c r="Q16725" i="2"/>
  <c r="Q16726" i="2"/>
  <c r="Q16727" i="2"/>
  <c r="Q16728" i="2"/>
  <c r="Q16729" i="2"/>
  <c r="Q16730" i="2"/>
  <c r="Q16731" i="2"/>
  <c r="Q16732" i="2"/>
  <c r="Q16733" i="2"/>
  <c r="Q16734" i="2"/>
  <c r="Q16735" i="2"/>
  <c r="Q16736" i="2"/>
  <c r="Q16737" i="2"/>
  <c r="Q16738" i="2"/>
  <c r="Q16739" i="2"/>
  <c r="Q16740" i="2"/>
  <c r="Q16741" i="2"/>
  <c r="Q16742" i="2"/>
  <c r="Q16743" i="2"/>
  <c r="Q16744" i="2"/>
  <c r="Q16745" i="2"/>
  <c r="Q16746" i="2"/>
  <c r="Q16747" i="2"/>
  <c r="Q16748" i="2"/>
  <c r="Q16749" i="2"/>
  <c r="Q16750" i="2"/>
  <c r="Q16751" i="2"/>
  <c r="Q16752" i="2"/>
  <c r="Q16753" i="2"/>
  <c r="Q16754" i="2"/>
  <c r="Q16755" i="2"/>
  <c r="Q16756" i="2"/>
  <c r="Q16757" i="2"/>
  <c r="Q16758" i="2"/>
  <c r="Q16759" i="2"/>
  <c r="Q16760" i="2"/>
  <c r="Q16761" i="2"/>
  <c r="Q16762" i="2"/>
  <c r="Q16763" i="2"/>
  <c r="Q16764" i="2"/>
  <c r="Q16765" i="2"/>
  <c r="Q16766" i="2"/>
  <c r="Q16767" i="2"/>
  <c r="Q16768" i="2"/>
  <c r="Q16769" i="2"/>
  <c r="Q16770" i="2"/>
  <c r="Q16771" i="2"/>
  <c r="Q16772" i="2"/>
  <c r="Q16773" i="2"/>
  <c r="Q16774" i="2"/>
  <c r="Q16775" i="2"/>
  <c r="Q16776" i="2"/>
  <c r="Q16777" i="2"/>
  <c r="Q16778" i="2"/>
  <c r="Q16779" i="2"/>
  <c r="Q16780" i="2"/>
  <c r="Q16781" i="2"/>
  <c r="Q16782" i="2"/>
  <c r="Q16783" i="2"/>
  <c r="Q16784" i="2"/>
  <c r="Q16785" i="2"/>
  <c r="Q16786" i="2"/>
  <c r="Q16787" i="2"/>
  <c r="Q16788" i="2"/>
  <c r="Q16789" i="2"/>
  <c r="Q16790" i="2"/>
  <c r="Q16791" i="2"/>
  <c r="Q16792" i="2"/>
  <c r="Q16793" i="2"/>
  <c r="Q16794" i="2"/>
  <c r="Q16795" i="2"/>
  <c r="Q16796" i="2"/>
  <c r="Q16797" i="2"/>
  <c r="Q16798" i="2"/>
  <c r="Q16799" i="2"/>
  <c r="Q16800" i="2"/>
  <c r="Q16801" i="2"/>
  <c r="Q16802" i="2"/>
  <c r="Q16803" i="2"/>
  <c r="Q16804" i="2"/>
  <c r="Q16805" i="2"/>
  <c r="Q16806" i="2"/>
  <c r="Q16807" i="2"/>
  <c r="Q16808" i="2"/>
  <c r="Q16809" i="2"/>
  <c r="Q16810" i="2"/>
  <c r="Q16811" i="2"/>
  <c r="Q16812" i="2"/>
  <c r="Q16813" i="2"/>
  <c r="Q16814" i="2"/>
  <c r="Q16815" i="2"/>
  <c r="Q16816" i="2"/>
  <c r="Q16817" i="2"/>
  <c r="Q16818" i="2"/>
  <c r="Q16819" i="2"/>
  <c r="Q16820" i="2"/>
  <c r="Q16821" i="2"/>
  <c r="Q16822" i="2"/>
  <c r="Q16823" i="2"/>
  <c r="Q16824" i="2"/>
  <c r="Q16825" i="2"/>
  <c r="Q16826" i="2"/>
  <c r="Q16827" i="2"/>
  <c r="Q16828" i="2"/>
  <c r="Q16829" i="2"/>
  <c r="Q16830" i="2"/>
  <c r="Q16831" i="2"/>
  <c r="Q16832" i="2"/>
  <c r="Q16833" i="2"/>
  <c r="Q16834" i="2"/>
  <c r="Q16835" i="2"/>
  <c r="Q16836" i="2"/>
  <c r="Q16837" i="2"/>
  <c r="Q16838" i="2"/>
  <c r="Q16839" i="2"/>
  <c r="Q16840" i="2"/>
  <c r="Q16841" i="2"/>
  <c r="Q16842" i="2"/>
  <c r="Q16843" i="2"/>
  <c r="Q16844" i="2"/>
  <c r="Q16845" i="2"/>
  <c r="Q16846" i="2"/>
  <c r="Q16847" i="2"/>
  <c r="Q16848" i="2"/>
  <c r="Q16849" i="2"/>
  <c r="Q16850" i="2"/>
  <c r="Q16851" i="2"/>
  <c r="Q16852" i="2"/>
  <c r="Q16853" i="2"/>
  <c r="Q16854" i="2"/>
  <c r="Q16855" i="2"/>
  <c r="Q16856" i="2"/>
  <c r="Q16857" i="2"/>
  <c r="Q16858" i="2"/>
  <c r="Q16859" i="2"/>
  <c r="Q16860" i="2"/>
  <c r="Q16861" i="2"/>
  <c r="Q16862" i="2"/>
  <c r="Q16863" i="2"/>
  <c r="Q16864" i="2"/>
  <c r="Q16865" i="2"/>
  <c r="Q16866" i="2"/>
  <c r="Q16867" i="2"/>
  <c r="Q16868" i="2"/>
  <c r="Q16869" i="2"/>
  <c r="Q16870" i="2"/>
  <c r="Q16871" i="2"/>
  <c r="Q16872" i="2"/>
  <c r="Q16873" i="2"/>
  <c r="Q16874" i="2"/>
  <c r="Q16875" i="2"/>
  <c r="Q16876" i="2"/>
  <c r="Q16877" i="2"/>
  <c r="Q16878" i="2"/>
  <c r="Q16879" i="2"/>
  <c r="Q16880" i="2"/>
  <c r="Q16881" i="2"/>
  <c r="Q16882" i="2"/>
  <c r="Q16883" i="2"/>
  <c r="Q16884" i="2"/>
  <c r="Q16885" i="2"/>
  <c r="Q16886" i="2"/>
  <c r="Q16887" i="2"/>
  <c r="Q16888" i="2"/>
  <c r="Q16889" i="2"/>
  <c r="Q16890" i="2"/>
  <c r="Q16891" i="2"/>
  <c r="Q16892" i="2"/>
  <c r="Q16893" i="2"/>
  <c r="Q16894" i="2"/>
  <c r="Q16895" i="2"/>
  <c r="Q16896" i="2"/>
  <c r="Q16897" i="2"/>
  <c r="Q16898" i="2"/>
  <c r="Q16899" i="2"/>
  <c r="Q16900" i="2"/>
  <c r="Q16901" i="2"/>
  <c r="Q16902" i="2"/>
  <c r="Q16903" i="2"/>
  <c r="Q16904" i="2"/>
  <c r="Q16905" i="2"/>
  <c r="Q16906" i="2"/>
  <c r="Q16907" i="2"/>
  <c r="Q16908" i="2"/>
  <c r="Q16909" i="2"/>
  <c r="Q16910" i="2"/>
  <c r="Q16911" i="2"/>
  <c r="Q16912" i="2"/>
  <c r="Q16913" i="2"/>
  <c r="Q16914" i="2"/>
  <c r="Q16915" i="2"/>
  <c r="Q16916" i="2"/>
  <c r="Q16917" i="2"/>
  <c r="Q16918" i="2"/>
  <c r="Q16919" i="2"/>
  <c r="Q16920" i="2"/>
  <c r="Q16921" i="2"/>
  <c r="Q16922" i="2"/>
  <c r="Q16923" i="2"/>
  <c r="Q16924" i="2"/>
  <c r="Q16925" i="2"/>
  <c r="Q16926" i="2"/>
  <c r="Q16927" i="2"/>
  <c r="Q16928" i="2"/>
  <c r="Q16929" i="2"/>
  <c r="Q16930" i="2"/>
  <c r="Q16931" i="2"/>
  <c r="Q16932" i="2"/>
  <c r="Q16933" i="2"/>
  <c r="Q16934" i="2"/>
  <c r="Q16935" i="2"/>
  <c r="Q16936" i="2"/>
  <c r="Q16937" i="2"/>
  <c r="Q16938" i="2"/>
  <c r="Q16939" i="2"/>
  <c r="Q16940" i="2"/>
  <c r="Q16941" i="2"/>
  <c r="Q16942" i="2"/>
  <c r="Q16943" i="2"/>
  <c r="Q16944" i="2"/>
  <c r="Q16945" i="2"/>
  <c r="Q16946" i="2"/>
  <c r="Q16947" i="2"/>
  <c r="Q16948" i="2"/>
  <c r="Q16949" i="2"/>
  <c r="Q16950" i="2"/>
  <c r="Q16951" i="2"/>
  <c r="Q16952" i="2"/>
  <c r="Q16953" i="2"/>
  <c r="Q16954" i="2"/>
  <c r="Q16955" i="2"/>
  <c r="Q16956" i="2"/>
  <c r="Q16957" i="2"/>
  <c r="Q16958" i="2"/>
  <c r="Q16959" i="2"/>
  <c r="Q16960" i="2"/>
  <c r="Q16961" i="2"/>
  <c r="Q16962" i="2"/>
  <c r="Q16963" i="2"/>
  <c r="Q16964" i="2"/>
  <c r="Q16965" i="2"/>
  <c r="Q16966" i="2"/>
  <c r="Q16967" i="2"/>
  <c r="Q16968" i="2"/>
  <c r="Q16969" i="2"/>
  <c r="Q16970" i="2"/>
  <c r="Q16971" i="2"/>
  <c r="Q16972" i="2"/>
  <c r="Q16973" i="2"/>
  <c r="Q16974" i="2"/>
  <c r="Q16975" i="2"/>
  <c r="Q16976" i="2"/>
  <c r="Q16977" i="2"/>
  <c r="Q16978" i="2"/>
  <c r="Q16979" i="2"/>
  <c r="Q16980" i="2"/>
  <c r="Q16981" i="2"/>
  <c r="Q16982" i="2"/>
  <c r="Q16983" i="2"/>
  <c r="Q16984" i="2"/>
  <c r="Q16985" i="2"/>
  <c r="Q16986" i="2"/>
  <c r="Q16987" i="2"/>
  <c r="Q16988" i="2"/>
  <c r="Q16989" i="2"/>
  <c r="Q16990" i="2"/>
  <c r="Q16991" i="2"/>
  <c r="Q16992" i="2"/>
  <c r="Q16993" i="2"/>
  <c r="Q16994" i="2"/>
  <c r="Q16995" i="2"/>
  <c r="Q16996" i="2"/>
  <c r="Q16997" i="2"/>
  <c r="Q16998" i="2"/>
  <c r="Q16999" i="2"/>
  <c r="Q17000" i="2"/>
  <c r="Q17001" i="2"/>
  <c r="Q17002" i="2"/>
  <c r="Q17003" i="2"/>
  <c r="Q17004" i="2"/>
  <c r="Q17005" i="2"/>
  <c r="Q17006" i="2"/>
  <c r="Q17007" i="2"/>
  <c r="Q17008" i="2"/>
  <c r="Q17009" i="2"/>
  <c r="Q17010" i="2"/>
  <c r="Q17011" i="2"/>
  <c r="Q17012" i="2"/>
  <c r="Q17013" i="2"/>
  <c r="Q17014" i="2"/>
  <c r="Q17015" i="2"/>
  <c r="Q17016" i="2"/>
  <c r="Q17017" i="2"/>
  <c r="Q17018" i="2"/>
  <c r="Q17019" i="2"/>
  <c r="Q17020" i="2"/>
  <c r="Q17021" i="2"/>
  <c r="Q17022" i="2"/>
  <c r="Q17023" i="2"/>
  <c r="Q17024" i="2"/>
  <c r="Q17025" i="2"/>
  <c r="Q17026" i="2"/>
  <c r="Q17027" i="2"/>
  <c r="Q17028" i="2"/>
  <c r="Q17029" i="2"/>
  <c r="Q17030" i="2"/>
  <c r="Q17031" i="2"/>
  <c r="Q17032" i="2"/>
  <c r="Q17033" i="2"/>
  <c r="Q17034" i="2"/>
  <c r="Q17035" i="2"/>
  <c r="Q17036" i="2"/>
  <c r="Q17037" i="2"/>
  <c r="Q17038" i="2"/>
  <c r="Q17039" i="2"/>
  <c r="Q17040" i="2"/>
  <c r="Q17041" i="2"/>
  <c r="Q17042" i="2"/>
  <c r="Q17043" i="2"/>
  <c r="Q17044" i="2"/>
  <c r="Q17045" i="2"/>
  <c r="Q17046" i="2"/>
  <c r="Q17047" i="2"/>
  <c r="Q17048" i="2"/>
  <c r="Q17049" i="2"/>
  <c r="Q17050" i="2"/>
  <c r="Q17051" i="2"/>
  <c r="Q17052" i="2"/>
  <c r="Q17053" i="2"/>
  <c r="Q17054" i="2"/>
  <c r="Q17055" i="2"/>
  <c r="Q17056" i="2"/>
  <c r="Q17057" i="2"/>
  <c r="Q17058" i="2"/>
  <c r="Q17059" i="2"/>
  <c r="Q17060" i="2"/>
  <c r="Q17061" i="2"/>
  <c r="Q17062" i="2"/>
  <c r="Q17063" i="2"/>
  <c r="Q17064" i="2"/>
  <c r="Q17065" i="2"/>
  <c r="Q17066" i="2"/>
  <c r="Q17067" i="2"/>
  <c r="Q17068" i="2"/>
  <c r="Q17069" i="2"/>
  <c r="Q17070" i="2"/>
  <c r="Q17071" i="2"/>
  <c r="Q17072" i="2"/>
  <c r="Q17073" i="2"/>
  <c r="Q17074" i="2"/>
  <c r="Q17075" i="2"/>
  <c r="Q17076" i="2"/>
  <c r="Q17077" i="2"/>
  <c r="Q17078" i="2"/>
  <c r="Q17079" i="2"/>
  <c r="Q17080" i="2"/>
  <c r="Q17081" i="2"/>
  <c r="Q17082" i="2"/>
  <c r="Q17083" i="2"/>
  <c r="Q17084" i="2"/>
  <c r="Q17085" i="2"/>
  <c r="Q17086" i="2"/>
  <c r="Q17087" i="2"/>
  <c r="Q17088" i="2"/>
  <c r="Q17089" i="2"/>
  <c r="Q17090" i="2"/>
  <c r="Q17091" i="2"/>
  <c r="Q17092" i="2"/>
  <c r="Q17093" i="2"/>
  <c r="Q17094" i="2"/>
  <c r="Q17095" i="2"/>
  <c r="Q17096" i="2"/>
  <c r="Q17097" i="2"/>
  <c r="Q17098" i="2"/>
  <c r="Q17099" i="2"/>
  <c r="Q17100" i="2"/>
  <c r="Q17101" i="2"/>
  <c r="Q17102" i="2"/>
  <c r="Q17103" i="2"/>
  <c r="Q17104" i="2"/>
  <c r="Q17105" i="2"/>
  <c r="Q17106" i="2"/>
  <c r="Q17107" i="2"/>
  <c r="Q17108" i="2"/>
  <c r="Q17109" i="2"/>
  <c r="Q17110" i="2"/>
  <c r="Q17111" i="2"/>
  <c r="Q17112" i="2"/>
  <c r="Q17113" i="2"/>
  <c r="Q17114" i="2"/>
  <c r="Q17115" i="2"/>
  <c r="Q17116" i="2"/>
  <c r="Q17117" i="2"/>
  <c r="Q17118" i="2"/>
  <c r="Q17119" i="2"/>
  <c r="Q17120" i="2"/>
  <c r="Q17121" i="2"/>
  <c r="Q17122" i="2"/>
  <c r="Q17123" i="2"/>
  <c r="Q17124" i="2"/>
  <c r="Q17125" i="2"/>
  <c r="Q17126" i="2"/>
  <c r="Q17127" i="2"/>
  <c r="Q17128" i="2"/>
  <c r="Q17129" i="2"/>
  <c r="Q17130" i="2"/>
  <c r="Q17131" i="2"/>
  <c r="Q17132" i="2"/>
  <c r="Q17133" i="2"/>
  <c r="Q17134" i="2"/>
  <c r="Q17135" i="2"/>
  <c r="Q17136" i="2"/>
  <c r="Q17137" i="2"/>
  <c r="Q17138" i="2"/>
  <c r="Q17139" i="2"/>
  <c r="Q17140" i="2"/>
  <c r="Q17141" i="2"/>
  <c r="Q17142" i="2"/>
  <c r="Q17143" i="2"/>
  <c r="Q17144" i="2"/>
  <c r="Q17145" i="2"/>
  <c r="Q17146" i="2"/>
  <c r="Q17147" i="2"/>
  <c r="Q17148" i="2"/>
  <c r="Q17149" i="2"/>
  <c r="Q17150" i="2"/>
  <c r="Q17151" i="2"/>
  <c r="Q17152" i="2"/>
  <c r="Q17153" i="2"/>
  <c r="Q17154" i="2"/>
  <c r="Q17155" i="2"/>
  <c r="Q17156" i="2"/>
  <c r="Q17157" i="2"/>
  <c r="Q17158" i="2"/>
  <c r="Q17159" i="2"/>
  <c r="Q17160" i="2"/>
  <c r="Q17161" i="2"/>
  <c r="Q17162" i="2"/>
  <c r="Q17163" i="2"/>
  <c r="Q17164" i="2"/>
  <c r="Q17165" i="2"/>
  <c r="Q17166" i="2"/>
  <c r="Q17167" i="2"/>
  <c r="Q17168" i="2"/>
  <c r="Q17169" i="2"/>
  <c r="Q17170" i="2"/>
  <c r="Q17171" i="2"/>
  <c r="Q17172" i="2"/>
  <c r="Q17173" i="2"/>
  <c r="Q17174" i="2"/>
  <c r="Q17175" i="2"/>
  <c r="Q17176" i="2"/>
  <c r="Q17177" i="2"/>
  <c r="Q17178" i="2"/>
  <c r="Q17179" i="2"/>
  <c r="Q17180" i="2"/>
  <c r="Q17181" i="2"/>
  <c r="Q17182" i="2"/>
  <c r="Q17183" i="2"/>
  <c r="Q17184" i="2"/>
  <c r="Q17185" i="2"/>
  <c r="Q17186" i="2"/>
  <c r="Q17187" i="2"/>
  <c r="Q17188" i="2"/>
  <c r="Q17189" i="2"/>
  <c r="Q17190" i="2"/>
  <c r="Q17191" i="2"/>
  <c r="Q17192" i="2"/>
  <c r="Q17193" i="2"/>
  <c r="Q17194" i="2"/>
  <c r="Q17195" i="2"/>
  <c r="Q17196" i="2"/>
  <c r="Q17197" i="2"/>
  <c r="Q17198" i="2"/>
  <c r="Q17199" i="2"/>
  <c r="Q17200" i="2"/>
  <c r="Q17201" i="2"/>
  <c r="Q17202" i="2"/>
  <c r="Q17203" i="2"/>
  <c r="Q17204" i="2"/>
  <c r="Q17205" i="2"/>
  <c r="Q17206" i="2"/>
  <c r="Q17207" i="2"/>
  <c r="Q17208" i="2"/>
  <c r="Q17209" i="2"/>
  <c r="Q17210" i="2"/>
  <c r="Q17211" i="2"/>
  <c r="Q17212" i="2"/>
  <c r="Q17213" i="2"/>
  <c r="Q17214" i="2"/>
  <c r="Q17215" i="2"/>
  <c r="Q17216" i="2"/>
  <c r="Q17217" i="2"/>
  <c r="Q17218" i="2"/>
  <c r="Q17219" i="2"/>
  <c r="Q17220" i="2"/>
  <c r="Q17221" i="2"/>
  <c r="Q17222" i="2"/>
  <c r="Q17223" i="2"/>
  <c r="Q17224" i="2"/>
  <c r="Q17225" i="2"/>
  <c r="Q17226" i="2"/>
  <c r="Q17227" i="2"/>
  <c r="Q17228" i="2"/>
  <c r="Q17229" i="2"/>
  <c r="Q17230" i="2"/>
  <c r="Q17231" i="2"/>
  <c r="Q17232" i="2"/>
  <c r="Q17233" i="2"/>
  <c r="Q17234" i="2"/>
  <c r="Q17235" i="2"/>
  <c r="Q17236" i="2"/>
  <c r="Q17237" i="2"/>
  <c r="Q17238" i="2"/>
  <c r="Q17239" i="2"/>
  <c r="Q17240" i="2"/>
  <c r="Q17241" i="2"/>
  <c r="Q17242" i="2"/>
  <c r="Q17243" i="2"/>
  <c r="Q17244" i="2"/>
  <c r="Q17245" i="2"/>
  <c r="Q17246" i="2"/>
  <c r="Q17247" i="2"/>
  <c r="Q17248" i="2"/>
  <c r="Q17249" i="2"/>
  <c r="Q17250" i="2"/>
  <c r="Q17251" i="2"/>
  <c r="Q17252" i="2"/>
  <c r="Q17253" i="2"/>
  <c r="Q17254" i="2"/>
  <c r="Q17255" i="2"/>
  <c r="Q17256" i="2"/>
  <c r="Q17257" i="2"/>
  <c r="Q17258" i="2"/>
  <c r="Q17259" i="2"/>
  <c r="Q17260" i="2"/>
  <c r="Q17261" i="2"/>
  <c r="Q17262" i="2"/>
  <c r="Q17263" i="2"/>
  <c r="Q17264" i="2"/>
  <c r="Q17265" i="2"/>
  <c r="Q17266" i="2"/>
  <c r="Q17267" i="2"/>
  <c r="Q17268" i="2"/>
  <c r="Q17269" i="2"/>
  <c r="Q17270" i="2"/>
  <c r="Q17271" i="2"/>
  <c r="Q17272" i="2"/>
  <c r="Q17273" i="2"/>
  <c r="Q17274" i="2"/>
  <c r="Q17275" i="2"/>
  <c r="Q17276" i="2"/>
  <c r="Q17277" i="2"/>
  <c r="Q17278" i="2"/>
  <c r="Q17279" i="2"/>
  <c r="Q17280" i="2"/>
  <c r="Q17281" i="2"/>
  <c r="Q17282" i="2"/>
  <c r="Q17283" i="2"/>
  <c r="Q17284" i="2"/>
  <c r="Q17285" i="2"/>
  <c r="Q17286" i="2"/>
  <c r="Q17287" i="2"/>
  <c r="Q17288" i="2"/>
  <c r="Q17289" i="2"/>
  <c r="Q17290" i="2"/>
  <c r="Q17291" i="2"/>
  <c r="Q17292" i="2"/>
  <c r="Q17293" i="2"/>
  <c r="Q17294" i="2"/>
  <c r="Q17295" i="2"/>
  <c r="Q17296" i="2"/>
  <c r="Q17297" i="2"/>
  <c r="Q17298" i="2"/>
  <c r="Q17299" i="2"/>
  <c r="Q17300" i="2"/>
  <c r="Q17301" i="2"/>
  <c r="Q17302" i="2"/>
  <c r="Q17303" i="2"/>
  <c r="Q17304" i="2"/>
  <c r="Q17305" i="2"/>
  <c r="Q17306" i="2"/>
  <c r="Q17307" i="2"/>
  <c r="Q17308" i="2"/>
  <c r="Q17309" i="2"/>
  <c r="Q17310" i="2"/>
  <c r="Q17311" i="2"/>
  <c r="Q17312" i="2"/>
  <c r="Q17313" i="2"/>
  <c r="Q17314" i="2"/>
  <c r="Q17315" i="2"/>
  <c r="Q17316" i="2"/>
  <c r="Q17317" i="2"/>
  <c r="Q17318" i="2"/>
  <c r="Q17319" i="2"/>
  <c r="Q17320" i="2"/>
  <c r="Q17321" i="2"/>
  <c r="Q17322" i="2"/>
  <c r="Q17323" i="2"/>
  <c r="Q17324" i="2"/>
  <c r="Q17325" i="2"/>
  <c r="Q17326" i="2"/>
  <c r="Q17327" i="2"/>
  <c r="Q17328" i="2"/>
  <c r="Q17329" i="2"/>
  <c r="Q17330" i="2"/>
  <c r="Q17331" i="2"/>
  <c r="Q17332" i="2"/>
  <c r="Q17333" i="2"/>
  <c r="Q17334" i="2"/>
  <c r="Q17335" i="2"/>
  <c r="Q17336" i="2"/>
  <c r="Q17337" i="2"/>
  <c r="Q17338" i="2"/>
  <c r="Q17339" i="2"/>
  <c r="Q17340" i="2"/>
  <c r="Q17341" i="2"/>
  <c r="Q17342" i="2"/>
  <c r="Q17343" i="2"/>
  <c r="Q17344" i="2"/>
  <c r="Q17345" i="2"/>
  <c r="Q17346" i="2"/>
  <c r="Q17347" i="2"/>
  <c r="Q17348" i="2"/>
  <c r="Q17349" i="2"/>
  <c r="Q17350" i="2"/>
  <c r="Q17351" i="2"/>
  <c r="Q17352" i="2"/>
  <c r="Q17353" i="2"/>
  <c r="Q17354" i="2"/>
  <c r="Q17355" i="2"/>
  <c r="Q17356" i="2"/>
  <c r="Q17357" i="2"/>
  <c r="Q17358" i="2"/>
  <c r="Q17359" i="2"/>
  <c r="Q17360" i="2"/>
  <c r="Q17361" i="2"/>
  <c r="Q17362" i="2"/>
  <c r="Q17363" i="2"/>
  <c r="Q17364" i="2"/>
  <c r="Q17365" i="2"/>
  <c r="Q17366" i="2"/>
  <c r="Q17367" i="2"/>
  <c r="Q17368" i="2"/>
  <c r="Q17369" i="2"/>
  <c r="Q17370" i="2"/>
  <c r="Q17371" i="2"/>
  <c r="Q17372" i="2"/>
  <c r="Q17373" i="2"/>
  <c r="Q17374" i="2"/>
  <c r="Q17375" i="2"/>
  <c r="Q17376" i="2"/>
  <c r="Q17377" i="2"/>
  <c r="Q17378" i="2"/>
  <c r="Q17379" i="2"/>
  <c r="Q17380" i="2"/>
  <c r="Q17381" i="2"/>
  <c r="Q17382" i="2"/>
  <c r="Q17383" i="2"/>
  <c r="Q17384" i="2"/>
  <c r="Q17385" i="2"/>
  <c r="Q17386" i="2"/>
  <c r="Q17387" i="2"/>
  <c r="Q17388" i="2"/>
  <c r="Q17389" i="2"/>
  <c r="Q17390" i="2"/>
  <c r="Q17391" i="2"/>
  <c r="Q17392" i="2"/>
  <c r="Q17393" i="2"/>
  <c r="Q17394" i="2"/>
  <c r="Q17395" i="2"/>
  <c r="Q17396" i="2"/>
  <c r="Q17397" i="2"/>
  <c r="Q17398" i="2"/>
  <c r="Q17399" i="2"/>
  <c r="Q17400" i="2"/>
  <c r="Q17401" i="2"/>
  <c r="Q17402" i="2"/>
  <c r="Q17403" i="2"/>
  <c r="Q17404" i="2"/>
  <c r="Q17405" i="2"/>
  <c r="Q17406" i="2"/>
  <c r="Q17407" i="2"/>
  <c r="Q17408" i="2"/>
  <c r="Q17409" i="2"/>
  <c r="Q17410" i="2"/>
  <c r="Q17411" i="2"/>
  <c r="Q17412" i="2"/>
  <c r="Q17413" i="2"/>
  <c r="Q17414" i="2"/>
  <c r="Q17415" i="2"/>
  <c r="Q17416" i="2"/>
  <c r="Q17417" i="2"/>
  <c r="Q17418" i="2"/>
  <c r="Q17419" i="2"/>
  <c r="Q17420" i="2"/>
  <c r="Q17421" i="2"/>
  <c r="Q17422" i="2"/>
  <c r="Q17423" i="2"/>
  <c r="Q17424" i="2"/>
  <c r="Q17425" i="2"/>
  <c r="Q17426" i="2"/>
  <c r="Q17427" i="2"/>
  <c r="Q17428" i="2"/>
  <c r="Q17429" i="2"/>
  <c r="Q17430" i="2"/>
  <c r="Q17431" i="2"/>
  <c r="Q17432" i="2"/>
  <c r="Q17433" i="2"/>
  <c r="Q17434" i="2"/>
  <c r="Q17435" i="2"/>
  <c r="Q17436" i="2"/>
  <c r="Q17437" i="2"/>
  <c r="Q17438" i="2"/>
  <c r="Q17439" i="2"/>
  <c r="Q17440" i="2"/>
  <c r="Q17441" i="2"/>
  <c r="Q17442" i="2"/>
  <c r="Q17443" i="2"/>
  <c r="Q17444" i="2"/>
  <c r="Q17445" i="2"/>
  <c r="Q17446" i="2"/>
  <c r="Q17447" i="2"/>
  <c r="Q17448" i="2"/>
  <c r="Q17449" i="2"/>
  <c r="Q17450" i="2"/>
  <c r="Q17451" i="2"/>
  <c r="Q17452" i="2"/>
  <c r="Q17453" i="2"/>
  <c r="Q17454" i="2"/>
  <c r="Q17455" i="2"/>
  <c r="Q17456" i="2"/>
  <c r="Q17457" i="2"/>
  <c r="Q17458" i="2"/>
  <c r="Q17459" i="2"/>
  <c r="Q17460" i="2"/>
  <c r="Q17461" i="2"/>
  <c r="Q17462" i="2"/>
  <c r="Q17463" i="2"/>
  <c r="Q17464" i="2"/>
  <c r="Q17465" i="2"/>
  <c r="Q17466" i="2"/>
  <c r="Q17467" i="2"/>
  <c r="Q17468" i="2"/>
  <c r="Q17469" i="2"/>
  <c r="Q17470" i="2"/>
  <c r="Q17471" i="2"/>
  <c r="Q17472" i="2"/>
  <c r="Q17473" i="2"/>
  <c r="Q17474" i="2"/>
  <c r="Q17475" i="2"/>
  <c r="Q17476" i="2"/>
  <c r="Q17477" i="2"/>
  <c r="Q17478" i="2"/>
  <c r="Q17479" i="2"/>
  <c r="Q17480" i="2"/>
  <c r="Q17481" i="2"/>
  <c r="Q17482" i="2"/>
  <c r="Q17483" i="2"/>
  <c r="Q17484" i="2"/>
  <c r="Q17485" i="2"/>
  <c r="Q17486" i="2"/>
  <c r="Q17487" i="2"/>
  <c r="Q17488" i="2"/>
  <c r="Q17489" i="2"/>
  <c r="Q17490" i="2"/>
  <c r="Q17491" i="2"/>
  <c r="Q17492" i="2"/>
  <c r="Q17493" i="2"/>
  <c r="Q17494" i="2"/>
  <c r="Q17495" i="2"/>
  <c r="Q17496" i="2"/>
  <c r="Q17497" i="2"/>
  <c r="Q17498" i="2"/>
  <c r="Q17499" i="2"/>
  <c r="Q17500" i="2"/>
  <c r="Q17501" i="2"/>
  <c r="Q17502" i="2"/>
  <c r="Q17503" i="2"/>
  <c r="Q17504" i="2"/>
  <c r="Q17505" i="2"/>
  <c r="Q17506" i="2"/>
  <c r="Q17507" i="2"/>
  <c r="Q17508" i="2"/>
  <c r="Q17509" i="2"/>
  <c r="Q17510" i="2"/>
  <c r="Q17511" i="2"/>
  <c r="Q17512" i="2"/>
  <c r="Q17513" i="2"/>
  <c r="Q17514" i="2"/>
  <c r="Q17515" i="2"/>
  <c r="Q17516" i="2"/>
  <c r="Q17517" i="2"/>
  <c r="Q17518" i="2"/>
  <c r="Q17519" i="2"/>
  <c r="Q17520" i="2"/>
  <c r="Q17521" i="2"/>
  <c r="Q17522" i="2"/>
  <c r="Q17523" i="2"/>
  <c r="Q17524" i="2"/>
  <c r="Q17525" i="2"/>
  <c r="Q17526" i="2"/>
  <c r="Q17527" i="2"/>
  <c r="Q17528" i="2"/>
  <c r="Q17529" i="2"/>
  <c r="Q17530" i="2"/>
  <c r="Q17531" i="2"/>
  <c r="Q17532" i="2"/>
  <c r="Q17533" i="2"/>
  <c r="Q17534" i="2"/>
  <c r="Q17535" i="2"/>
  <c r="Q17536" i="2"/>
  <c r="Q17537" i="2"/>
  <c r="Q17538" i="2"/>
  <c r="Q17539" i="2"/>
  <c r="Q17540" i="2"/>
  <c r="Q17541" i="2"/>
  <c r="Q17542" i="2"/>
  <c r="Q17543" i="2"/>
  <c r="Q17544" i="2"/>
  <c r="Q17545" i="2"/>
  <c r="Q17546" i="2"/>
  <c r="Q17547" i="2"/>
  <c r="Q17548" i="2"/>
  <c r="Q17549" i="2"/>
  <c r="Q17550" i="2"/>
  <c r="Q17551" i="2"/>
  <c r="Q17552" i="2"/>
  <c r="Q17553" i="2"/>
  <c r="Q17554" i="2"/>
  <c r="Q17555" i="2"/>
  <c r="Q17556" i="2"/>
  <c r="Q17557" i="2"/>
  <c r="Q17558" i="2"/>
  <c r="Q17559" i="2"/>
  <c r="Q17560" i="2"/>
  <c r="Q17561" i="2"/>
  <c r="Q17562" i="2"/>
  <c r="Q17563" i="2"/>
  <c r="Q17564" i="2"/>
  <c r="Q17565" i="2"/>
  <c r="Q17566" i="2"/>
  <c r="Q17567" i="2"/>
  <c r="Q17568" i="2"/>
  <c r="Q17569" i="2"/>
  <c r="Q17570" i="2"/>
  <c r="Q17571" i="2"/>
  <c r="Q17572" i="2"/>
  <c r="Q17573" i="2"/>
  <c r="Q17574" i="2"/>
  <c r="Q17575" i="2"/>
  <c r="Q17576" i="2"/>
  <c r="Q17577" i="2"/>
  <c r="Q17578" i="2"/>
  <c r="Q17579" i="2"/>
  <c r="Q17580" i="2"/>
  <c r="Q17581" i="2"/>
  <c r="Q17582" i="2"/>
  <c r="Q17583" i="2"/>
  <c r="Q17584" i="2"/>
  <c r="Q17585" i="2"/>
  <c r="Q17586" i="2"/>
  <c r="Q17587" i="2"/>
  <c r="Q17588" i="2"/>
  <c r="Q17589" i="2"/>
  <c r="Q17590" i="2"/>
  <c r="Q17591" i="2"/>
  <c r="Q17592" i="2"/>
  <c r="Q17593" i="2"/>
  <c r="Q17594" i="2"/>
  <c r="Q17595" i="2"/>
  <c r="Q17596" i="2"/>
  <c r="Q17597" i="2"/>
  <c r="Q17598" i="2"/>
  <c r="Q17599" i="2"/>
  <c r="Q17600" i="2"/>
  <c r="Q17601" i="2"/>
  <c r="Q17602" i="2"/>
  <c r="Q17603" i="2"/>
  <c r="Q17604" i="2"/>
  <c r="Q17605" i="2"/>
  <c r="Q17606" i="2"/>
  <c r="Q17607" i="2"/>
  <c r="Q17608" i="2"/>
  <c r="Q17609" i="2"/>
  <c r="Q17610" i="2"/>
  <c r="Q17611" i="2"/>
  <c r="Q17612" i="2"/>
  <c r="Q17613" i="2"/>
  <c r="Q17614" i="2"/>
  <c r="Q17615" i="2"/>
  <c r="Q17616" i="2"/>
  <c r="Q17617" i="2"/>
  <c r="Q17618" i="2"/>
  <c r="Q17619" i="2"/>
  <c r="Q17620" i="2"/>
  <c r="Q17621" i="2"/>
  <c r="Q17622" i="2"/>
  <c r="Q17623" i="2"/>
  <c r="Q17624" i="2"/>
  <c r="Q17625" i="2"/>
  <c r="Q17626" i="2"/>
  <c r="Q17627" i="2"/>
  <c r="Q17628" i="2"/>
  <c r="Q17629" i="2"/>
  <c r="Q17630" i="2"/>
  <c r="Q17631" i="2"/>
  <c r="Q17632" i="2"/>
  <c r="Q17633" i="2"/>
  <c r="Q17634" i="2"/>
  <c r="Q17635" i="2"/>
  <c r="Q17636" i="2"/>
  <c r="Q17637" i="2"/>
  <c r="Q17638" i="2"/>
  <c r="Q17639" i="2"/>
  <c r="Q17640" i="2"/>
  <c r="Q17641" i="2"/>
  <c r="Q17642" i="2"/>
  <c r="Q17643" i="2"/>
  <c r="Q17644" i="2"/>
  <c r="Q17645" i="2"/>
  <c r="Q17646" i="2"/>
  <c r="Q17647" i="2"/>
  <c r="Q17648" i="2"/>
  <c r="Q17649" i="2"/>
  <c r="Q17650" i="2"/>
  <c r="Q17651" i="2"/>
  <c r="Q17652" i="2"/>
  <c r="Q17653" i="2"/>
  <c r="Q17654" i="2"/>
  <c r="Q17655" i="2"/>
  <c r="Q17656" i="2"/>
  <c r="Q17657" i="2"/>
  <c r="Q17658" i="2"/>
  <c r="Q17659" i="2"/>
  <c r="Q17660" i="2"/>
  <c r="Q17661" i="2"/>
  <c r="Q17662" i="2"/>
  <c r="Q17663" i="2"/>
  <c r="Q17664" i="2"/>
  <c r="Q17665" i="2"/>
  <c r="Q17666" i="2"/>
  <c r="Q17667" i="2"/>
  <c r="Q17668" i="2"/>
  <c r="Q17669" i="2"/>
  <c r="Q17670" i="2"/>
  <c r="Q17671" i="2"/>
  <c r="Q17672" i="2"/>
  <c r="Q17673" i="2"/>
  <c r="Q17674" i="2"/>
  <c r="Q17675" i="2"/>
  <c r="Q17676" i="2"/>
  <c r="Q17677" i="2"/>
  <c r="Q17678" i="2"/>
  <c r="Q17679" i="2"/>
  <c r="Q17680" i="2"/>
  <c r="Q17681" i="2"/>
  <c r="Q17682" i="2"/>
  <c r="Q17683" i="2"/>
  <c r="Q17684" i="2"/>
  <c r="Q17685" i="2"/>
  <c r="Q17686" i="2"/>
  <c r="Q17687" i="2"/>
  <c r="Q17688" i="2"/>
  <c r="Q17689" i="2"/>
  <c r="Q17690" i="2"/>
  <c r="Q17691" i="2"/>
  <c r="Q17692" i="2"/>
  <c r="Q17693" i="2"/>
  <c r="Q17694" i="2"/>
  <c r="Q17695" i="2"/>
  <c r="Q17696" i="2"/>
  <c r="Q17697" i="2"/>
  <c r="Q17698" i="2"/>
  <c r="Q17699" i="2"/>
  <c r="Q17700" i="2"/>
  <c r="Q17701" i="2"/>
  <c r="Q17702" i="2"/>
  <c r="Q17703" i="2"/>
  <c r="Q17704" i="2"/>
  <c r="Q17705" i="2"/>
  <c r="Q17706" i="2"/>
  <c r="Q17707" i="2"/>
  <c r="Q17708" i="2"/>
  <c r="Q17709" i="2"/>
  <c r="Q17710" i="2"/>
  <c r="Q17711" i="2"/>
  <c r="Q17712" i="2"/>
  <c r="Q17713" i="2"/>
  <c r="Q17714" i="2"/>
  <c r="Q17715" i="2"/>
  <c r="Q17716" i="2"/>
  <c r="Q17717" i="2"/>
  <c r="Q17718" i="2"/>
  <c r="Q17719" i="2"/>
  <c r="Q17720" i="2"/>
  <c r="Q17721" i="2"/>
  <c r="Q17722" i="2"/>
  <c r="Q17723" i="2"/>
  <c r="Q17724" i="2"/>
  <c r="Q17725" i="2"/>
  <c r="Q17726" i="2"/>
  <c r="Q17727" i="2"/>
  <c r="Q17728" i="2"/>
  <c r="Q17729" i="2"/>
  <c r="Q17730" i="2"/>
  <c r="Q17731" i="2"/>
  <c r="Q17732" i="2"/>
  <c r="Q17733" i="2"/>
  <c r="Q17734" i="2"/>
  <c r="Q17735" i="2"/>
  <c r="Q17736" i="2"/>
  <c r="Q17737" i="2"/>
  <c r="Q17738" i="2"/>
  <c r="Q17739" i="2"/>
  <c r="Q17740" i="2"/>
  <c r="Q17741" i="2"/>
  <c r="Q17742" i="2"/>
  <c r="Q17743" i="2"/>
  <c r="Q17744" i="2"/>
  <c r="Q17745" i="2"/>
  <c r="Q17746" i="2"/>
  <c r="Q17747" i="2"/>
  <c r="Q17748" i="2"/>
  <c r="Q17749" i="2"/>
  <c r="Q17750" i="2"/>
  <c r="Q17751" i="2"/>
  <c r="Q17752" i="2"/>
  <c r="Q17753" i="2"/>
  <c r="Q17754" i="2"/>
  <c r="Q17755" i="2"/>
  <c r="Q17756" i="2"/>
  <c r="Q17757" i="2"/>
  <c r="Q17758" i="2"/>
  <c r="Q17759" i="2"/>
  <c r="Q17760" i="2"/>
  <c r="Q17761" i="2"/>
  <c r="Q17762" i="2"/>
  <c r="Q17763" i="2"/>
  <c r="Q17764" i="2"/>
  <c r="Q17765" i="2"/>
  <c r="Q17766" i="2"/>
  <c r="Q17767" i="2"/>
  <c r="Q17768" i="2"/>
  <c r="Q17769" i="2"/>
  <c r="Q17770" i="2"/>
  <c r="Q17771" i="2"/>
  <c r="Q17772" i="2"/>
  <c r="Q17773" i="2"/>
  <c r="Q17774" i="2"/>
  <c r="Q17775" i="2"/>
  <c r="Q17776" i="2"/>
  <c r="Q17777" i="2"/>
  <c r="Q17778" i="2"/>
  <c r="Q17779" i="2"/>
  <c r="Q17780" i="2"/>
  <c r="Q17781" i="2"/>
  <c r="Q17782" i="2"/>
  <c r="Q17783" i="2"/>
  <c r="Q17784" i="2"/>
  <c r="Q17785" i="2"/>
  <c r="Q17786" i="2"/>
  <c r="Q17787" i="2"/>
  <c r="Q17788" i="2"/>
  <c r="Q17789" i="2"/>
  <c r="Q17790" i="2"/>
  <c r="Q17791" i="2"/>
  <c r="Q17792" i="2"/>
  <c r="Q17793" i="2"/>
  <c r="Q17794" i="2"/>
  <c r="Q17795" i="2"/>
  <c r="Q17796" i="2"/>
  <c r="Q17797" i="2"/>
  <c r="Q17798" i="2"/>
  <c r="Q17799" i="2"/>
  <c r="Q17800" i="2"/>
  <c r="Q17801" i="2"/>
  <c r="Q17802" i="2"/>
  <c r="Q17803" i="2"/>
  <c r="Q17804" i="2"/>
  <c r="Q17805" i="2"/>
  <c r="Q17806" i="2"/>
  <c r="Q17807" i="2"/>
  <c r="Q17808" i="2"/>
  <c r="Q17809" i="2"/>
  <c r="Q17810" i="2"/>
  <c r="Q17811" i="2"/>
  <c r="Q17812" i="2"/>
  <c r="Q17813" i="2"/>
  <c r="Q17814" i="2"/>
  <c r="Q17815" i="2"/>
  <c r="Q17816" i="2"/>
  <c r="Q17817" i="2"/>
  <c r="Q17818" i="2"/>
  <c r="Q17819" i="2"/>
  <c r="Q17820" i="2"/>
  <c r="Q17821" i="2"/>
  <c r="Q17822" i="2"/>
  <c r="Q17823" i="2"/>
  <c r="Q17824" i="2"/>
  <c r="Q17825" i="2"/>
  <c r="Q17826" i="2"/>
  <c r="Q17827" i="2"/>
  <c r="Q17828" i="2"/>
  <c r="Q17829" i="2"/>
  <c r="Q17830" i="2"/>
  <c r="Q17831" i="2"/>
  <c r="Q17832" i="2"/>
  <c r="Q17833" i="2"/>
  <c r="Q17834" i="2"/>
  <c r="Q17835" i="2"/>
  <c r="Q17836" i="2"/>
  <c r="Q17837" i="2"/>
  <c r="Q17838" i="2"/>
  <c r="Q17839" i="2"/>
  <c r="Q17840" i="2"/>
  <c r="Q17841" i="2"/>
  <c r="Q17842" i="2"/>
  <c r="Q17843" i="2"/>
  <c r="Q17844" i="2"/>
  <c r="Q17845" i="2"/>
  <c r="Q17846" i="2"/>
  <c r="Q17847" i="2"/>
  <c r="Q17848" i="2"/>
  <c r="Q17849" i="2"/>
  <c r="Q17850" i="2"/>
  <c r="Q17851" i="2"/>
  <c r="Q17852" i="2"/>
  <c r="Q17853" i="2"/>
  <c r="Q17854" i="2"/>
  <c r="Q17855" i="2"/>
  <c r="Q17856" i="2"/>
  <c r="Q17857" i="2"/>
  <c r="Q17858" i="2"/>
  <c r="Q17859" i="2"/>
  <c r="Q17860" i="2"/>
  <c r="Q17861" i="2"/>
  <c r="Q17862" i="2"/>
  <c r="Q17863" i="2"/>
  <c r="Q17864" i="2"/>
  <c r="Q17865" i="2"/>
  <c r="Q17866" i="2"/>
  <c r="Q17867" i="2"/>
  <c r="Q17868" i="2"/>
  <c r="Q17869" i="2"/>
  <c r="Q17870" i="2"/>
  <c r="Q17871" i="2"/>
  <c r="Q17872" i="2"/>
  <c r="Q17873" i="2"/>
  <c r="Q17874" i="2"/>
  <c r="Q17875" i="2"/>
  <c r="Q17876" i="2"/>
  <c r="Q17877" i="2"/>
  <c r="Q17878" i="2"/>
  <c r="Q17879" i="2"/>
  <c r="Q17880" i="2"/>
  <c r="Q17881" i="2"/>
  <c r="Q17882" i="2"/>
  <c r="Q17883" i="2"/>
  <c r="Q17884" i="2"/>
  <c r="Q17885" i="2"/>
  <c r="Q17886" i="2"/>
  <c r="Q17887" i="2"/>
  <c r="Q17888" i="2"/>
  <c r="Q17889" i="2"/>
  <c r="Q17890" i="2"/>
  <c r="Q17891" i="2"/>
  <c r="Q17892" i="2"/>
  <c r="Q17893" i="2"/>
  <c r="Q17894" i="2"/>
  <c r="Q17895" i="2"/>
  <c r="Q17896" i="2"/>
  <c r="Q17897" i="2"/>
  <c r="Q17898" i="2"/>
  <c r="Q17899" i="2"/>
  <c r="Q17900" i="2"/>
  <c r="Q17901" i="2"/>
  <c r="Q17902" i="2"/>
  <c r="Q17903" i="2"/>
  <c r="Q17904" i="2"/>
  <c r="Q17905" i="2"/>
  <c r="Q17906" i="2"/>
  <c r="Q17907" i="2"/>
  <c r="Q17908" i="2"/>
  <c r="Q17909" i="2"/>
  <c r="Q17910" i="2"/>
  <c r="Q17911" i="2"/>
  <c r="Q17912" i="2"/>
  <c r="Q17913" i="2"/>
  <c r="Q17914" i="2"/>
  <c r="Q17915" i="2"/>
  <c r="Q17916" i="2"/>
  <c r="Q17917" i="2"/>
  <c r="Q17918" i="2"/>
  <c r="Q17919" i="2"/>
  <c r="Q17920" i="2"/>
  <c r="Q17921" i="2"/>
  <c r="Q17922" i="2"/>
  <c r="Q17923" i="2"/>
  <c r="Q17924" i="2"/>
  <c r="Q17925" i="2"/>
  <c r="Q17926" i="2"/>
  <c r="Q17927" i="2"/>
  <c r="Q17928" i="2"/>
  <c r="Q17929" i="2"/>
  <c r="Q17930" i="2"/>
  <c r="Q17931" i="2"/>
  <c r="Q17932" i="2"/>
  <c r="Q17933" i="2"/>
  <c r="Q17934" i="2"/>
  <c r="Q17935" i="2"/>
  <c r="Q17936" i="2"/>
  <c r="Q17937" i="2"/>
  <c r="Q17938" i="2"/>
  <c r="Q17939" i="2"/>
  <c r="Q17940" i="2"/>
  <c r="Q17941" i="2"/>
  <c r="Q17942" i="2"/>
  <c r="Q17943" i="2"/>
  <c r="Q17944" i="2"/>
  <c r="Q17945" i="2"/>
  <c r="Q17946" i="2"/>
  <c r="Q17947" i="2"/>
  <c r="Q17948" i="2"/>
  <c r="Q17949" i="2"/>
  <c r="Q17950" i="2"/>
  <c r="Q17951" i="2"/>
  <c r="Q17952" i="2"/>
  <c r="Q17953" i="2"/>
  <c r="Q17954" i="2"/>
  <c r="Q17955" i="2"/>
  <c r="Q17956" i="2"/>
  <c r="Q17957" i="2"/>
  <c r="Q17958" i="2"/>
  <c r="Q17959" i="2"/>
  <c r="Q17960" i="2"/>
  <c r="Q17961" i="2"/>
  <c r="Q17962" i="2"/>
  <c r="Q17963" i="2"/>
  <c r="Q17964" i="2"/>
  <c r="Q17965" i="2"/>
  <c r="Q17966" i="2"/>
  <c r="Q17967" i="2"/>
  <c r="Q17968" i="2"/>
  <c r="Q17969" i="2"/>
  <c r="Q17970" i="2"/>
  <c r="Q17971" i="2"/>
  <c r="Q17972" i="2"/>
  <c r="Q17973" i="2"/>
  <c r="Q17974" i="2"/>
  <c r="Q17975" i="2"/>
  <c r="Q17976" i="2"/>
  <c r="Q17977" i="2"/>
  <c r="Q17978" i="2"/>
  <c r="Q17979" i="2"/>
  <c r="Q17980" i="2"/>
  <c r="Q17981" i="2"/>
  <c r="Q17982" i="2"/>
  <c r="Q17983" i="2"/>
  <c r="Q17984" i="2"/>
  <c r="Q17985" i="2"/>
  <c r="Q17986" i="2"/>
  <c r="Q17987" i="2"/>
  <c r="Q17988" i="2"/>
  <c r="Q17989" i="2"/>
  <c r="Q17990" i="2"/>
  <c r="Q17991" i="2"/>
  <c r="Q17992" i="2"/>
  <c r="Q17993" i="2"/>
  <c r="Q17994" i="2"/>
  <c r="Q17995" i="2"/>
  <c r="Q17996" i="2"/>
  <c r="Q17997" i="2"/>
  <c r="Q17998" i="2"/>
  <c r="Q17999" i="2"/>
  <c r="Q18000" i="2"/>
  <c r="Q18001" i="2"/>
  <c r="Q18002" i="2"/>
  <c r="Q18003" i="2"/>
  <c r="Q18004" i="2"/>
  <c r="Q18005" i="2"/>
  <c r="Q18006" i="2"/>
  <c r="Q18007" i="2"/>
  <c r="Q18008" i="2"/>
  <c r="Q18009" i="2"/>
  <c r="Q18010" i="2"/>
  <c r="Q18011" i="2"/>
  <c r="Q18012" i="2"/>
  <c r="Q18013" i="2"/>
  <c r="Q18014" i="2"/>
  <c r="Q18015" i="2"/>
  <c r="Q18016" i="2"/>
  <c r="Q18017" i="2"/>
  <c r="Q18018" i="2"/>
  <c r="Q18019" i="2"/>
  <c r="Q18020" i="2"/>
  <c r="Q18021" i="2"/>
  <c r="Q18022" i="2"/>
  <c r="Q18023" i="2"/>
  <c r="Q18024" i="2"/>
  <c r="Q18025" i="2"/>
  <c r="Q18026" i="2"/>
  <c r="Q18027" i="2"/>
  <c r="Q18028" i="2"/>
  <c r="Q18029" i="2"/>
  <c r="Q18030" i="2"/>
  <c r="Q18031" i="2"/>
  <c r="Q18032" i="2"/>
  <c r="Q18033" i="2"/>
  <c r="Q18034" i="2"/>
  <c r="Q18035" i="2"/>
  <c r="Q18036" i="2"/>
  <c r="Q18037" i="2"/>
  <c r="Q18038" i="2"/>
  <c r="Q18039" i="2"/>
  <c r="Q18040" i="2"/>
  <c r="Q18041" i="2"/>
  <c r="Q18042" i="2"/>
  <c r="Q18043" i="2"/>
  <c r="Q18044" i="2"/>
  <c r="Q18045" i="2"/>
  <c r="Q18046" i="2"/>
  <c r="Q18047" i="2"/>
  <c r="Q18048" i="2"/>
  <c r="Q18049" i="2"/>
  <c r="Q18050" i="2"/>
  <c r="Q18051" i="2"/>
  <c r="Q18052" i="2"/>
  <c r="Q18053" i="2"/>
  <c r="Q18054" i="2"/>
  <c r="Q18055" i="2"/>
  <c r="Q18056" i="2"/>
  <c r="Q18057" i="2"/>
  <c r="Q18058" i="2"/>
  <c r="Q18059" i="2"/>
  <c r="Q18060" i="2"/>
  <c r="Q18061" i="2"/>
  <c r="Q18062" i="2"/>
  <c r="Q18063" i="2"/>
  <c r="Q18064" i="2"/>
  <c r="Q18065" i="2"/>
  <c r="Q18066" i="2"/>
  <c r="Q18067" i="2"/>
  <c r="Q18068" i="2"/>
  <c r="Q18069" i="2"/>
  <c r="Q18070" i="2"/>
  <c r="Q18071" i="2"/>
  <c r="Q18072" i="2"/>
  <c r="Q18073" i="2"/>
  <c r="Q18074" i="2"/>
  <c r="Q18075" i="2"/>
  <c r="Q18076" i="2"/>
  <c r="Q18077" i="2"/>
  <c r="Q18078" i="2"/>
  <c r="Q18079" i="2"/>
  <c r="Q18080" i="2"/>
  <c r="Q18081" i="2"/>
  <c r="Q18082" i="2"/>
  <c r="Q18083" i="2"/>
  <c r="Q18084" i="2"/>
  <c r="Q18085" i="2"/>
  <c r="Q18086" i="2"/>
  <c r="Q18087" i="2"/>
  <c r="Q18088" i="2"/>
  <c r="Q18089" i="2"/>
  <c r="Q18090" i="2"/>
  <c r="Q18091" i="2"/>
  <c r="Q18092" i="2"/>
  <c r="Q18093" i="2"/>
  <c r="Q18094" i="2"/>
  <c r="Q18095" i="2"/>
  <c r="Q18096" i="2"/>
  <c r="Q18097" i="2"/>
  <c r="Q18098" i="2"/>
  <c r="Q18099" i="2"/>
  <c r="Q18100" i="2"/>
  <c r="Q18101" i="2"/>
  <c r="Q18102" i="2"/>
  <c r="Q18103" i="2"/>
  <c r="Q18104" i="2"/>
  <c r="Q18105" i="2"/>
  <c r="Q18106" i="2"/>
  <c r="Q18107" i="2"/>
  <c r="Q18108" i="2"/>
  <c r="Q18109" i="2"/>
  <c r="Q18110" i="2"/>
  <c r="Q18111" i="2"/>
  <c r="Q18112" i="2"/>
  <c r="Q18113" i="2"/>
  <c r="Q18114" i="2"/>
  <c r="Q18115" i="2"/>
  <c r="Q18116" i="2"/>
  <c r="Q18117" i="2"/>
  <c r="Q18118" i="2"/>
  <c r="Q18119" i="2"/>
  <c r="Q18120" i="2"/>
  <c r="Q18121" i="2"/>
  <c r="Q18122" i="2"/>
  <c r="Q18123" i="2"/>
  <c r="Q18124" i="2"/>
  <c r="Q18125" i="2"/>
  <c r="Q18126" i="2"/>
  <c r="Q18127" i="2"/>
  <c r="Q18128" i="2"/>
  <c r="Q18129" i="2"/>
  <c r="Q18130" i="2"/>
  <c r="Q18131" i="2"/>
  <c r="Q18132" i="2"/>
  <c r="Q18133" i="2"/>
  <c r="Q18134" i="2"/>
  <c r="Q18135" i="2"/>
  <c r="Q18136" i="2"/>
  <c r="Q18137" i="2"/>
  <c r="Q18138" i="2"/>
  <c r="Q18139" i="2"/>
  <c r="Q18140" i="2"/>
  <c r="Q18141" i="2"/>
  <c r="Q18142" i="2"/>
  <c r="Q18143" i="2"/>
  <c r="Q18144" i="2"/>
  <c r="Q18145" i="2"/>
  <c r="Q18146" i="2"/>
  <c r="Q18147" i="2"/>
  <c r="Q18148" i="2"/>
  <c r="Q18149" i="2"/>
  <c r="Q18150" i="2"/>
  <c r="Q18151" i="2"/>
  <c r="Q18152" i="2"/>
  <c r="Q18153" i="2"/>
  <c r="Q18154" i="2"/>
  <c r="Q18155" i="2"/>
  <c r="Q18156" i="2"/>
  <c r="Q18157" i="2"/>
  <c r="Q18158" i="2"/>
  <c r="Q18159" i="2"/>
  <c r="Q18160" i="2"/>
  <c r="Q18161" i="2"/>
  <c r="Q18162" i="2"/>
  <c r="Q18163" i="2"/>
  <c r="Q18164" i="2"/>
  <c r="Q18165" i="2"/>
  <c r="Q18166" i="2"/>
  <c r="Q18167" i="2"/>
  <c r="Q18168" i="2"/>
  <c r="Q18169" i="2"/>
  <c r="Q18170" i="2"/>
  <c r="Q18171" i="2"/>
  <c r="Q18172" i="2"/>
  <c r="Q18173" i="2"/>
  <c r="Q18174" i="2"/>
  <c r="Q18175" i="2"/>
  <c r="Q18176" i="2"/>
  <c r="Q18177" i="2"/>
  <c r="Q18178" i="2"/>
  <c r="Q18179" i="2"/>
  <c r="Q18180" i="2"/>
  <c r="Q18181" i="2"/>
  <c r="Q18182" i="2"/>
  <c r="Q18183" i="2"/>
  <c r="Q18184" i="2"/>
  <c r="Q18185" i="2"/>
  <c r="Q18186" i="2"/>
  <c r="Q18187" i="2"/>
  <c r="Q18188" i="2"/>
  <c r="Q18189" i="2"/>
  <c r="Q18190" i="2"/>
  <c r="Q18191" i="2"/>
  <c r="Q18192" i="2"/>
  <c r="Q18193" i="2"/>
  <c r="Q18194" i="2"/>
  <c r="Q18195" i="2"/>
  <c r="Q18196" i="2"/>
  <c r="Q18197" i="2"/>
  <c r="Q18198" i="2"/>
  <c r="Q18199" i="2"/>
  <c r="Q18200" i="2"/>
  <c r="Q18201" i="2"/>
  <c r="Q18202" i="2"/>
  <c r="Q18203" i="2"/>
  <c r="Q18204" i="2"/>
  <c r="Q18205" i="2"/>
  <c r="Q18206" i="2"/>
  <c r="Q18207" i="2"/>
  <c r="Q18208" i="2"/>
  <c r="Q18209" i="2"/>
  <c r="Q18210" i="2"/>
  <c r="Q18211" i="2"/>
  <c r="Q18212" i="2"/>
  <c r="Q18213" i="2"/>
  <c r="Q18214" i="2"/>
  <c r="Q18215" i="2"/>
  <c r="Q18216" i="2"/>
  <c r="Q18217" i="2"/>
  <c r="Q18218" i="2"/>
  <c r="Q18219" i="2"/>
  <c r="Q18220" i="2"/>
  <c r="Q18221" i="2"/>
  <c r="Q18222" i="2"/>
  <c r="Q18223" i="2"/>
  <c r="Q18224" i="2"/>
  <c r="Q18225" i="2"/>
  <c r="Q18226" i="2"/>
  <c r="Q18227" i="2"/>
  <c r="Q18228" i="2"/>
  <c r="Q18229" i="2"/>
  <c r="Q18230" i="2"/>
  <c r="Q18231" i="2"/>
  <c r="Q18232" i="2"/>
  <c r="Q18233" i="2"/>
  <c r="Q18234" i="2"/>
  <c r="Q18235" i="2"/>
  <c r="Q18236" i="2"/>
  <c r="Q18237" i="2"/>
  <c r="Q18238" i="2"/>
  <c r="Q18239" i="2"/>
  <c r="Q18240" i="2"/>
  <c r="Q18241" i="2"/>
  <c r="Q18242" i="2"/>
  <c r="Q18243" i="2"/>
  <c r="Q18244" i="2"/>
  <c r="Q18245" i="2"/>
  <c r="Q18246" i="2"/>
  <c r="Q18247" i="2"/>
  <c r="Q18248" i="2"/>
  <c r="Q18249" i="2"/>
  <c r="Q18250" i="2"/>
  <c r="Q18251" i="2"/>
  <c r="Q18252" i="2"/>
  <c r="Q18253" i="2"/>
  <c r="Q18254" i="2"/>
  <c r="Q18255" i="2"/>
  <c r="Q18256" i="2"/>
  <c r="Q18257" i="2"/>
  <c r="Q18258" i="2"/>
  <c r="Q18259" i="2"/>
  <c r="Q18260" i="2"/>
  <c r="Q18261" i="2"/>
  <c r="Q18262" i="2"/>
  <c r="Q18263" i="2"/>
  <c r="Q18264" i="2"/>
  <c r="Q18265" i="2"/>
  <c r="Q18266" i="2"/>
  <c r="Q18267" i="2"/>
  <c r="Q18268" i="2"/>
  <c r="Q18269" i="2"/>
  <c r="Q18270" i="2"/>
  <c r="Q18271" i="2"/>
  <c r="Q18272" i="2"/>
  <c r="Q18273" i="2"/>
  <c r="Q18274" i="2"/>
  <c r="Q18275" i="2"/>
  <c r="Q18276" i="2"/>
  <c r="Q18277" i="2"/>
  <c r="Q18278" i="2"/>
  <c r="Q18279" i="2"/>
  <c r="Q18280" i="2"/>
  <c r="Q18281" i="2"/>
  <c r="Q18282" i="2"/>
  <c r="Q18283" i="2"/>
  <c r="Q18284" i="2"/>
  <c r="Q18285" i="2"/>
  <c r="Q18286" i="2"/>
  <c r="Q18287" i="2"/>
  <c r="Q18288" i="2"/>
  <c r="Q18289" i="2"/>
  <c r="Q18290" i="2"/>
  <c r="Q18291" i="2"/>
  <c r="Q18292" i="2"/>
  <c r="Q18293" i="2"/>
  <c r="Q18294" i="2"/>
  <c r="Q18295" i="2"/>
  <c r="Q18296" i="2"/>
  <c r="Q18297" i="2"/>
  <c r="Q18298" i="2"/>
  <c r="Q18299" i="2"/>
  <c r="Q18300" i="2"/>
  <c r="Q18301" i="2"/>
  <c r="Q18302" i="2"/>
  <c r="Q18303" i="2"/>
  <c r="Q18304" i="2"/>
  <c r="Q18305" i="2"/>
  <c r="Q18306" i="2"/>
  <c r="Q18307" i="2"/>
  <c r="Q18308" i="2"/>
  <c r="Q18309" i="2"/>
  <c r="Q18310" i="2"/>
  <c r="Q18311" i="2"/>
  <c r="Q18312" i="2"/>
  <c r="Q18313" i="2"/>
  <c r="Q18314" i="2"/>
  <c r="Q18315" i="2"/>
  <c r="Q18316" i="2"/>
  <c r="Q18317" i="2"/>
  <c r="Q18318" i="2"/>
  <c r="Q18319" i="2"/>
  <c r="Q18320" i="2"/>
  <c r="Q18321" i="2"/>
  <c r="Q18322" i="2"/>
  <c r="Q18323" i="2"/>
  <c r="Q18324" i="2"/>
  <c r="Q18325" i="2"/>
  <c r="Q18326" i="2"/>
  <c r="Q18327" i="2"/>
  <c r="Q18328" i="2"/>
  <c r="Q18329" i="2"/>
  <c r="Q18330" i="2"/>
  <c r="Q18331" i="2"/>
  <c r="Q18332" i="2"/>
  <c r="Q18333" i="2"/>
  <c r="Q18334" i="2"/>
  <c r="Q18335" i="2"/>
  <c r="Q18336" i="2"/>
  <c r="Q18337" i="2"/>
  <c r="Q18338" i="2"/>
  <c r="Q18339" i="2"/>
  <c r="Q18340" i="2"/>
  <c r="Q18341" i="2"/>
  <c r="Q18342" i="2"/>
  <c r="Q18343" i="2"/>
  <c r="Q18344" i="2"/>
  <c r="Q18345" i="2"/>
  <c r="Q18346" i="2"/>
  <c r="Q18347" i="2"/>
  <c r="Q18348" i="2"/>
  <c r="Q18349" i="2"/>
  <c r="Q18350" i="2"/>
  <c r="Q18351" i="2"/>
  <c r="Q18352" i="2"/>
  <c r="Q18353" i="2"/>
  <c r="Q18354" i="2"/>
  <c r="Q18355" i="2"/>
  <c r="Q18356" i="2"/>
  <c r="Q18357" i="2"/>
  <c r="Q18358" i="2"/>
  <c r="Q18359" i="2"/>
  <c r="Q18360" i="2"/>
  <c r="Q18361" i="2"/>
  <c r="Q18362" i="2"/>
  <c r="Q18363" i="2"/>
  <c r="Q18364" i="2"/>
  <c r="Q18365" i="2"/>
  <c r="Q18366" i="2"/>
  <c r="Q18367" i="2"/>
  <c r="Q18368" i="2"/>
  <c r="Q18369" i="2"/>
  <c r="Q18370" i="2"/>
  <c r="Q18371" i="2"/>
  <c r="Q18372" i="2"/>
  <c r="Q18373" i="2"/>
  <c r="Q18374" i="2"/>
  <c r="Q18375" i="2"/>
  <c r="Q18376" i="2"/>
  <c r="Q18377" i="2"/>
  <c r="Q18378" i="2"/>
  <c r="Q18379" i="2"/>
  <c r="Q18380" i="2"/>
  <c r="Q18381" i="2"/>
  <c r="Q18382" i="2"/>
  <c r="Q18383" i="2"/>
  <c r="Q18384" i="2"/>
  <c r="Q18385" i="2"/>
  <c r="Q18386" i="2"/>
  <c r="Q18387" i="2"/>
  <c r="Q18388" i="2"/>
  <c r="Q18389" i="2"/>
  <c r="Q18390" i="2"/>
  <c r="Q18391" i="2"/>
  <c r="Q18392" i="2"/>
  <c r="Q18393" i="2"/>
  <c r="Q18394" i="2"/>
  <c r="Q18395" i="2"/>
  <c r="Q18396" i="2"/>
  <c r="Q18397" i="2"/>
  <c r="Q18398" i="2"/>
  <c r="Q18399" i="2"/>
  <c r="Q18400" i="2"/>
  <c r="Q18401" i="2"/>
  <c r="Q18402" i="2"/>
  <c r="Q18403" i="2"/>
  <c r="Q18404" i="2"/>
  <c r="Q18405" i="2"/>
  <c r="Q18406" i="2"/>
  <c r="Q18407" i="2"/>
  <c r="Q18408" i="2"/>
  <c r="Q18409" i="2"/>
  <c r="Q18410" i="2"/>
  <c r="Q18411" i="2"/>
  <c r="Q18412" i="2"/>
  <c r="Q18413" i="2"/>
  <c r="Q18414" i="2"/>
  <c r="Q18415" i="2"/>
  <c r="Q18416" i="2"/>
  <c r="Q18417" i="2"/>
  <c r="Q18418" i="2"/>
  <c r="Q18419" i="2"/>
  <c r="Q18420" i="2"/>
  <c r="Q18421" i="2"/>
  <c r="Q18422" i="2"/>
  <c r="Q18423" i="2"/>
  <c r="Q18424" i="2"/>
  <c r="Q18425" i="2"/>
  <c r="Q18426" i="2"/>
  <c r="Q18427" i="2"/>
  <c r="Q18428" i="2"/>
  <c r="Q18429" i="2"/>
  <c r="Q18430" i="2"/>
  <c r="Q18431" i="2"/>
  <c r="Q18432" i="2"/>
  <c r="Q18433" i="2"/>
  <c r="Q18434" i="2"/>
  <c r="Q18435" i="2"/>
  <c r="Q18436" i="2"/>
  <c r="Q18437" i="2"/>
  <c r="Q18438" i="2"/>
  <c r="Q18439" i="2"/>
  <c r="Q18440" i="2"/>
  <c r="Q18441" i="2"/>
  <c r="Q18442" i="2"/>
  <c r="Q18443" i="2"/>
  <c r="Q18444" i="2"/>
  <c r="Q18445" i="2"/>
  <c r="Q18446" i="2"/>
  <c r="Q18447" i="2"/>
  <c r="Q18448" i="2"/>
  <c r="Q18449" i="2"/>
  <c r="Q18450" i="2"/>
  <c r="Q18451" i="2"/>
  <c r="Q18452" i="2"/>
  <c r="Q18453" i="2"/>
  <c r="Q18454" i="2"/>
  <c r="Q18455" i="2"/>
  <c r="Q18456" i="2"/>
  <c r="Q18457" i="2"/>
  <c r="Q18458" i="2"/>
  <c r="Q18459" i="2"/>
  <c r="Q18460" i="2"/>
  <c r="Q18461" i="2"/>
  <c r="Q18462" i="2"/>
  <c r="Q18463" i="2"/>
  <c r="Q18464" i="2"/>
  <c r="Q18465" i="2"/>
  <c r="Q18466" i="2"/>
  <c r="Q18467" i="2"/>
  <c r="Q18468" i="2"/>
  <c r="Q18469" i="2"/>
  <c r="Q18470" i="2"/>
  <c r="Q18471" i="2"/>
  <c r="Q18472" i="2"/>
  <c r="Q18473" i="2"/>
  <c r="Q18474" i="2"/>
  <c r="Q18475" i="2"/>
  <c r="Q18476" i="2"/>
  <c r="Q18477" i="2"/>
  <c r="Q18478" i="2"/>
  <c r="Q18479" i="2"/>
  <c r="Q18480" i="2"/>
  <c r="Q18481" i="2"/>
  <c r="Q18482" i="2"/>
  <c r="Q18483" i="2"/>
  <c r="Q18484" i="2"/>
  <c r="Q18485" i="2"/>
  <c r="Q18486" i="2"/>
  <c r="Q18487" i="2"/>
  <c r="Q18488" i="2"/>
  <c r="Q18489" i="2"/>
  <c r="Q18490" i="2"/>
  <c r="Q18491" i="2"/>
  <c r="Q18492" i="2"/>
  <c r="Q18493" i="2"/>
  <c r="Q18494" i="2"/>
  <c r="Q18495" i="2"/>
  <c r="Q18496" i="2"/>
  <c r="Q18497" i="2"/>
  <c r="Q18498" i="2"/>
  <c r="Q18499" i="2"/>
  <c r="Q18500" i="2"/>
  <c r="Q18501" i="2"/>
  <c r="Q18502" i="2"/>
  <c r="Q18503" i="2"/>
  <c r="Q18504" i="2"/>
  <c r="Q18505" i="2"/>
  <c r="Q18506" i="2"/>
  <c r="Q18507" i="2"/>
  <c r="Q18508" i="2"/>
  <c r="Q18509" i="2"/>
  <c r="Q18510" i="2"/>
  <c r="Q18511" i="2"/>
  <c r="Q18512" i="2"/>
  <c r="Q18513" i="2"/>
  <c r="Q18514" i="2"/>
  <c r="Q18515" i="2"/>
  <c r="Q18516" i="2"/>
  <c r="Q18517" i="2"/>
  <c r="Q18518" i="2"/>
  <c r="Q18519" i="2"/>
  <c r="Q18520" i="2"/>
  <c r="Q18521" i="2"/>
  <c r="Q18522" i="2"/>
  <c r="Q18523" i="2"/>
  <c r="Q18524" i="2"/>
  <c r="Q18525" i="2"/>
  <c r="Q18526" i="2"/>
  <c r="Q18527" i="2"/>
  <c r="Q18528" i="2"/>
  <c r="Q18529" i="2"/>
  <c r="Q18530" i="2"/>
  <c r="Q18531" i="2"/>
  <c r="Q18532" i="2"/>
  <c r="Q18533" i="2"/>
  <c r="Q18534" i="2"/>
  <c r="Q18535" i="2"/>
  <c r="Q18536" i="2"/>
  <c r="Q18537" i="2"/>
  <c r="Q18538" i="2"/>
  <c r="Q18539" i="2"/>
  <c r="Q18540" i="2"/>
  <c r="Q18541" i="2"/>
  <c r="Q18542" i="2"/>
  <c r="Q18543" i="2"/>
  <c r="Q18544" i="2"/>
  <c r="Q18545" i="2"/>
  <c r="Q18546" i="2"/>
  <c r="Q18547" i="2"/>
  <c r="Q18548" i="2"/>
  <c r="Q18549" i="2"/>
  <c r="Q18550" i="2"/>
  <c r="Q18551" i="2"/>
  <c r="Q18552" i="2"/>
  <c r="Q18553" i="2"/>
  <c r="Q18554" i="2"/>
  <c r="Q18555" i="2"/>
  <c r="Q18556" i="2"/>
  <c r="Q18557" i="2"/>
  <c r="Q18558" i="2"/>
  <c r="Q18559" i="2"/>
  <c r="Q18560" i="2"/>
  <c r="Q18561" i="2"/>
  <c r="Q18562" i="2"/>
  <c r="Q18563" i="2"/>
  <c r="Q18564" i="2"/>
  <c r="Q18565" i="2"/>
  <c r="Q18566" i="2"/>
  <c r="Q18567" i="2"/>
  <c r="Q18568" i="2"/>
  <c r="Q18569" i="2"/>
  <c r="Q18570" i="2"/>
  <c r="Q18571" i="2"/>
  <c r="Q18572" i="2"/>
  <c r="Q18573" i="2"/>
  <c r="Q18574" i="2"/>
  <c r="Q18575" i="2"/>
  <c r="Q18576" i="2"/>
  <c r="Q18577" i="2"/>
  <c r="Q18578" i="2"/>
  <c r="Q18579" i="2"/>
  <c r="Q18580" i="2"/>
  <c r="Q18581" i="2"/>
  <c r="Q18582" i="2"/>
  <c r="Q18583" i="2"/>
  <c r="Q18584" i="2"/>
  <c r="Q18585" i="2"/>
  <c r="Q18586" i="2"/>
  <c r="Q18587" i="2"/>
  <c r="Q18588" i="2"/>
  <c r="Q18589" i="2"/>
  <c r="Q18590" i="2"/>
  <c r="Q18591" i="2"/>
  <c r="Q18592" i="2"/>
  <c r="Q18593" i="2"/>
  <c r="Q18594" i="2"/>
  <c r="Q18595" i="2"/>
  <c r="Q18596" i="2"/>
  <c r="Q18597" i="2"/>
  <c r="Q18598" i="2"/>
  <c r="Q18599" i="2"/>
  <c r="Q18600" i="2"/>
  <c r="Q18601" i="2"/>
  <c r="Q18602" i="2"/>
  <c r="Q18603" i="2"/>
  <c r="Q18604" i="2"/>
  <c r="Q18605" i="2"/>
  <c r="Q18606" i="2"/>
  <c r="Q18607" i="2"/>
  <c r="Q18608" i="2"/>
  <c r="Q18609" i="2"/>
  <c r="Q18610" i="2"/>
  <c r="Q18611" i="2"/>
  <c r="Q18612" i="2"/>
  <c r="Q18613" i="2"/>
  <c r="Q18614" i="2"/>
  <c r="Q18615" i="2"/>
  <c r="Q18616" i="2"/>
  <c r="Q18617" i="2"/>
  <c r="Q18618" i="2"/>
  <c r="Q18619" i="2"/>
  <c r="Q18620" i="2"/>
  <c r="Q18621" i="2"/>
  <c r="Q18622" i="2"/>
  <c r="Q18623" i="2"/>
  <c r="Q18624" i="2"/>
  <c r="Q18625" i="2"/>
  <c r="Q18626" i="2"/>
  <c r="Q18627" i="2"/>
  <c r="Q18628" i="2"/>
  <c r="Q18629" i="2"/>
  <c r="Q18630" i="2"/>
  <c r="Q18631" i="2"/>
  <c r="Q18632" i="2"/>
  <c r="Q18633" i="2"/>
  <c r="Q18634" i="2"/>
  <c r="Q18635" i="2"/>
  <c r="Q18636" i="2"/>
  <c r="Q18637" i="2"/>
  <c r="Q18638" i="2"/>
  <c r="Q18639" i="2"/>
  <c r="Q18640" i="2"/>
  <c r="Q18641" i="2"/>
  <c r="Q18642" i="2"/>
  <c r="Q18643" i="2"/>
  <c r="Q18644" i="2"/>
  <c r="Q18645" i="2"/>
  <c r="Q18646" i="2"/>
  <c r="Q18647" i="2"/>
  <c r="Q18648" i="2"/>
  <c r="Q18649" i="2"/>
  <c r="Q18650" i="2"/>
  <c r="Q18651" i="2"/>
  <c r="Q18652" i="2"/>
  <c r="Q18653" i="2"/>
  <c r="Q18654" i="2"/>
  <c r="Q18655" i="2"/>
  <c r="Q18656" i="2"/>
  <c r="Q18657" i="2"/>
  <c r="Q18658" i="2"/>
  <c r="Q18659" i="2"/>
  <c r="Q18660" i="2"/>
  <c r="Q18661" i="2"/>
  <c r="Q18662" i="2"/>
  <c r="Q18663" i="2"/>
  <c r="Q18664" i="2"/>
  <c r="Q18665" i="2"/>
  <c r="Q18666" i="2"/>
  <c r="Q18667" i="2"/>
  <c r="Q18668" i="2"/>
  <c r="Q18669" i="2"/>
  <c r="Q18670" i="2"/>
  <c r="Q18671" i="2"/>
  <c r="Q18672" i="2"/>
  <c r="Q18673" i="2"/>
  <c r="Q18674" i="2"/>
  <c r="Q18675" i="2"/>
  <c r="Q18676" i="2"/>
  <c r="Q18677" i="2"/>
  <c r="Q18678" i="2"/>
  <c r="Q18679" i="2"/>
  <c r="Q18680" i="2"/>
  <c r="Q18681" i="2"/>
  <c r="Q18682" i="2"/>
  <c r="Q18683" i="2"/>
  <c r="Q18684" i="2"/>
  <c r="Q18685" i="2"/>
  <c r="Q18686" i="2"/>
  <c r="Q18687" i="2"/>
  <c r="Q18688" i="2"/>
  <c r="Q18689" i="2"/>
  <c r="Q18690" i="2"/>
  <c r="Q18691" i="2"/>
  <c r="Q18692" i="2"/>
  <c r="Q18693" i="2"/>
  <c r="Q18694" i="2"/>
  <c r="Q18695" i="2"/>
  <c r="Q18696" i="2"/>
  <c r="Q18697" i="2"/>
  <c r="Q18698" i="2"/>
  <c r="Q18699" i="2"/>
  <c r="Q18700" i="2"/>
  <c r="Q18701" i="2"/>
  <c r="Q18702" i="2"/>
  <c r="Q18703" i="2"/>
  <c r="Q18704" i="2"/>
  <c r="Q18705" i="2"/>
  <c r="Q18706" i="2"/>
  <c r="Q18707" i="2"/>
  <c r="Q18708" i="2"/>
  <c r="Q18709" i="2"/>
  <c r="Q18710" i="2"/>
  <c r="Q18711" i="2"/>
  <c r="Q18712" i="2"/>
  <c r="Q18713" i="2"/>
  <c r="Q18714" i="2"/>
  <c r="Q18715" i="2"/>
  <c r="Q18716" i="2"/>
  <c r="Q18717" i="2"/>
  <c r="Q18718" i="2"/>
  <c r="Q18719" i="2"/>
  <c r="Q18720" i="2"/>
  <c r="Q18721" i="2"/>
  <c r="Q18722" i="2"/>
  <c r="Q18723" i="2"/>
  <c r="Q18724" i="2"/>
  <c r="Q18725" i="2"/>
  <c r="Q18726" i="2"/>
  <c r="Q18727" i="2"/>
  <c r="Q18728" i="2"/>
  <c r="Q18729" i="2"/>
  <c r="Q18730" i="2"/>
  <c r="Q18731" i="2"/>
  <c r="Q18732" i="2"/>
  <c r="Q18733" i="2"/>
  <c r="Q18734" i="2"/>
  <c r="Q18735" i="2"/>
  <c r="Q18736" i="2"/>
  <c r="Q18737" i="2"/>
  <c r="Q18738" i="2"/>
  <c r="Q18739" i="2"/>
  <c r="Q18740" i="2"/>
  <c r="Q18741" i="2"/>
  <c r="Q18742" i="2"/>
  <c r="Q18743" i="2"/>
  <c r="Q18744" i="2"/>
  <c r="Q18745" i="2"/>
  <c r="Q18746" i="2"/>
  <c r="Q18747" i="2"/>
  <c r="Q18748" i="2"/>
  <c r="Q18749" i="2"/>
  <c r="Q18750" i="2"/>
  <c r="Q18751" i="2"/>
  <c r="Q18752" i="2"/>
  <c r="Q18753" i="2"/>
  <c r="Q18754" i="2"/>
  <c r="Q18755" i="2"/>
  <c r="Q18756" i="2"/>
  <c r="Q18757" i="2"/>
  <c r="Q18758" i="2"/>
  <c r="Q18759" i="2"/>
  <c r="Q18760" i="2"/>
  <c r="Q18761" i="2"/>
  <c r="Q18762" i="2"/>
  <c r="Q18763" i="2"/>
  <c r="Q18764" i="2"/>
  <c r="Q18765" i="2"/>
  <c r="Q18766" i="2"/>
  <c r="Q18767" i="2"/>
  <c r="Q18768" i="2"/>
  <c r="Q18769" i="2"/>
  <c r="Q18770" i="2"/>
  <c r="Q18771" i="2"/>
  <c r="Q18772" i="2"/>
  <c r="Q18773" i="2"/>
  <c r="Q18774" i="2"/>
  <c r="Q18775" i="2"/>
  <c r="Q18776" i="2"/>
  <c r="Q18777" i="2"/>
  <c r="Q18778" i="2"/>
  <c r="Q18779" i="2"/>
  <c r="Q18780" i="2"/>
  <c r="Q18781" i="2"/>
  <c r="Q18782" i="2"/>
  <c r="Q18783" i="2"/>
  <c r="Q18784" i="2"/>
  <c r="Q18785" i="2"/>
  <c r="Q18786" i="2"/>
  <c r="Q18787" i="2"/>
  <c r="Q18788" i="2"/>
  <c r="Q18789" i="2"/>
  <c r="Q18790" i="2"/>
  <c r="Q18791" i="2"/>
  <c r="Q18792" i="2"/>
  <c r="Q18793" i="2"/>
  <c r="Q18794" i="2"/>
  <c r="Q18795" i="2"/>
  <c r="Q18796" i="2"/>
  <c r="Q18797" i="2"/>
  <c r="Q18798" i="2"/>
  <c r="Q18799" i="2"/>
  <c r="Q18800" i="2"/>
  <c r="Q18801" i="2"/>
  <c r="Q18802" i="2"/>
  <c r="Q18803" i="2"/>
  <c r="Q18804" i="2"/>
  <c r="Q18805" i="2"/>
  <c r="Q18806" i="2"/>
  <c r="Q18807" i="2"/>
  <c r="Q18808" i="2"/>
  <c r="Q18809" i="2"/>
  <c r="Q18810" i="2"/>
  <c r="Q18811" i="2"/>
  <c r="Q18812" i="2"/>
  <c r="Q18813" i="2"/>
  <c r="Q18814" i="2"/>
  <c r="Q18815" i="2"/>
  <c r="Q18816" i="2"/>
  <c r="Q18817" i="2"/>
  <c r="Q18818" i="2"/>
  <c r="Q18819" i="2"/>
  <c r="Q18820" i="2"/>
  <c r="Q18821" i="2"/>
  <c r="Q18822" i="2"/>
  <c r="Q18823" i="2"/>
  <c r="Q18824" i="2"/>
  <c r="Q18825" i="2"/>
  <c r="Q18826" i="2"/>
  <c r="Q18827" i="2"/>
  <c r="Q18828" i="2"/>
  <c r="Q18829" i="2"/>
  <c r="Q18830" i="2"/>
  <c r="Q18831" i="2"/>
  <c r="Q18832" i="2"/>
  <c r="Q18833" i="2"/>
  <c r="Q18834" i="2"/>
  <c r="Q18835" i="2"/>
  <c r="Q18836" i="2"/>
  <c r="Q18837" i="2"/>
  <c r="Q18838" i="2"/>
  <c r="Q18839" i="2"/>
  <c r="Q18840" i="2"/>
  <c r="Q18841" i="2"/>
  <c r="Q18842" i="2"/>
  <c r="Q18843" i="2"/>
  <c r="Q18844" i="2"/>
  <c r="Q18845" i="2"/>
  <c r="Q18846" i="2"/>
  <c r="Q18847" i="2"/>
  <c r="Q18848" i="2"/>
  <c r="Q18849" i="2"/>
  <c r="Q18850" i="2"/>
  <c r="Q18851" i="2"/>
  <c r="Q18852" i="2"/>
  <c r="Q18853" i="2"/>
  <c r="Q18854" i="2"/>
  <c r="Q18855" i="2"/>
  <c r="Q18856" i="2"/>
  <c r="Q18857" i="2"/>
  <c r="Q18858" i="2"/>
  <c r="Q18859" i="2"/>
  <c r="Q18860" i="2"/>
  <c r="Q18861" i="2"/>
  <c r="Q18862" i="2"/>
  <c r="Q18863" i="2"/>
  <c r="Q18864" i="2"/>
  <c r="Q18865" i="2"/>
  <c r="Q18866" i="2"/>
  <c r="Q18867" i="2"/>
  <c r="Q18868" i="2"/>
  <c r="Q18869" i="2"/>
  <c r="Q18870" i="2"/>
  <c r="Q18871" i="2"/>
  <c r="Q18872" i="2"/>
  <c r="Q18873" i="2"/>
  <c r="Q18874" i="2"/>
  <c r="Q18875" i="2"/>
  <c r="Q18876" i="2"/>
  <c r="Q18877" i="2"/>
  <c r="Q18878" i="2"/>
  <c r="Q18879" i="2"/>
  <c r="Q18880" i="2"/>
  <c r="Q18881" i="2"/>
  <c r="Q18882" i="2"/>
  <c r="Q18883" i="2"/>
  <c r="Q18884" i="2"/>
  <c r="Q18885" i="2"/>
  <c r="Q18886" i="2"/>
  <c r="Q18887" i="2"/>
  <c r="Q18888" i="2"/>
  <c r="Q18889" i="2"/>
  <c r="Q18890" i="2"/>
  <c r="Q18891" i="2"/>
  <c r="Q18892" i="2"/>
  <c r="Q18893" i="2"/>
  <c r="Q18894" i="2"/>
  <c r="Q18895" i="2"/>
  <c r="Q18896" i="2"/>
  <c r="Q18897" i="2"/>
  <c r="Q18898" i="2"/>
  <c r="Q18899" i="2"/>
  <c r="Q18900" i="2"/>
  <c r="Q18901" i="2"/>
  <c r="Q18902" i="2"/>
  <c r="Q18903" i="2"/>
  <c r="Q18904" i="2"/>
  <c r="Q18905" i="2"/>
  <c r="Q18906" i="2"/>
  <c r="Q18907" i="2"/>
  <c r="Q18908" i="2"/>
  <c r="Q18909" i="2"/>
  <c r="Q18910" i="2"/>
  <c r="Q18911" i="2"/>
  <c r="Q18912" i="2"/>
  <c r="Q18913" i="2"/>
  <c r="Q18914" i="2"/>
  <c r="Q18915" i="2"/>
  <c r="Q18916" i="2"/>
  <c r="Q18917" i="2"/>
  <c r="Q18918" i="2"/>
  <c r="Q18919" i="2"/>
  <c r="Q18920" i="2"/>
  <c r="Q18921" i="2"/>
  <c r="Q18922" i="2"/>
  <c r="Q18923" i="2"/>
  <c r="Q18924" i="2"/>
  <c r="Q18925" i="2"/>
  <c r="Q18926" i="2"/>
  <c r="Q18927" i="2"/>
  <c r="Q18928" i="2"/>
  <c r="Q18929" i="2"/>
  <c r="Q18930" i="2"/>
  <c r="Q18931" i="2"/>
  <c r="Q18932" i="2"/>
  <c r="Q18933" i="2"/>
  <c r="Q18934" i="2"/>
  <c r="Q18935" i="2"/>
  <c r="Q18936" i="2"/>
  <c r="Q18937" i="2"/>
  <c r="Q18938" i="2"/>
  <c r="Q18939" i="2"/>
  <c r="Q18940" i="2"/>
  <c r="Q18941" i="2"/>
  <c r="Q18942" i="2"/>
  <c r="Q18943" i="2"/>
  <c r="Q18944" i="2"/>
  <c r="Q18945" i="2"/>
  <c r="Q18946" i="2"/>
  <c r="Q18947" i="2"/>
  <c r="Q18948" i="2"/>
  <c r="Q18949" i="2"/>
  <c r="Q18950" i="2"/>
  <c r="Q18951" i="2"/>
  <c r="Q18952" i="2"/>
  <c r="Q18953" i="2"/>
  <c r="Q18954" i="2"/>
  <c r="Q18955" i="2"/>
  <c r="Q18956" i="2"/>
  <c r="Q18957" i="2"/>
  <c r="Q18958" i="2"/>
  <c r="Q18959" i="2"/>
  <c r="Q18960" i="2"/>
  <c r="Q18961" i="2"/>
  <c r="Q18962" i="2"/>
  <c r="Q18963" i="2"/>
  <c r="Q18964" i="2"/>
  <c r="Q18965" i="2"/>
  <c r="Q18966" i="2"/>
  <c r="Q18967" i="2"/>
  <c r="Q18968" i="2"/>
  <c r="Q18969" i="2"/>
  <c r="Q18970" i="2"/>
  <c r="Q18971" i="2"/>
  <c r="Q18972" i="2"/>
  <c r="Q18973" i="2"/>
  <c r="Q18974" i="2"/>
  <c r="Q18975" i="2"/>
  <c r="Q18976" i="2"/>
  <c r="Q18977" i="2"/>
  <c r="Q18978" i="2"/>
  <c r="Q18979" i="2"/>
  <c r="Q18980" i="2"/>
  <c r="Q18981" i="2"/>
  <c r="Q18982" i="2"/>
  <c r="Q18983" i="2"/>
  <c r="Q18984" i="2"/>
  <c r="Q18985" i="2"/>
  <c r="Q18986" i="2"/>
  <c r="Q18987" i="2"/>
  <c r="Q18988" i="2"/>
  <c r="Q18989" i="2"/>
  <c r="Q18990" i="2"/>
  <c r="Q18991" i="2"/>
  <c r="Q18992" i="2"/>
  <c r="Q18993" i="2"/>
  <c r="Q18994" i="2"/>
  <c r="Q18995" i="2"/>
  <c r="Q18996" i="2"/>
  <c r="Q18997" i="2"/>
  <c r="Q18998" i="2"/>
  <c r="Q18999" i="2"/>
  <c r="Q19000" i="2"/>
  <c r="Q19001" i="2"/>
  <c r="Q19002" i="2"/>
  <c r="Q19003" i="2"/>
  <c r="Q19004" i="2"/>
  <c r="Q19005" i="2"/>
  <c r="Q19006" i="2"/>
  <c r="Q19007" i="2"/>
  <c r="Q19008" i="2"/>
  <c r="Q19009" i="2"/>
  <c r="Q19010" i="2"/>
  <c r="Q19011" i="2"/>
  <c r="Q19012" i="2"/>
  <c r="Q19013" i="2"/>
  <c r="Q19014" i="2"/>
  <c r="Q19015" i="2"/>
  <c r="Q19016" i="2"/>
  <c r="Q19017" i="2"/>
  <c r="Q19018" i="2"/>
  <c r="Q19019" i="2"/>
  <c r="Q19020" i="2"/>
  <c r="Q19021" i="2"/>
  <c r="Q19022" i="2"/>
  <c r="Q19023" i="2"/>
  <c r="Q19024" i="2"/>
  <c r="Q19025" i="2"/>
  <c r="Q19026" i="2"/>
  <c r="Q19027" i="2"/>
  <c r="Q19028" i="2"/>
  <c r="Q19029" i="2"/>
  <c r="Q19030" i="2"/>
  <c r="Q19031" i="2"/>
  <c r="Q19032" i="2"/>
  <c r="Q19033" i="2"/>
  <c r="Q19034" i="2"/>
  <c r="Q19035" i="2"/>
  <c r="Q19036" i="2"/>
  <c r="Q19037" i="2"/>
  <c r="Q19038" i="2"/>
  <c r="Q19039" i="2"/>
  <c r="Q19040" i="2"/>
  <c r="Q19041" i="2"/>
  <c r="Q19042" i="2"/>
  <c r="Q19043" i="2"/>
  <c r="Q19044" i="2"/>
  <c r="Q19045" i="2"/>
  <c r="Q19046" i="2"/>
  <c r="Q19047" i="2"/>
  <c r="Q19048" i="2"/>
  <c r="Q19049" i="2"/>
  <c r="Q19050" i="2"/>
  <c r="Q19051" i="2"/>
  <c r="Q19052" i="2"/>
  <c r="Q19053" i="2"/>
  <c r="Q19054" i="2"/>
  <c r="Q19055" i="2"/>
  <c r="Q19056" i="2"/>
  <c r="Q19057" i="2"/>
  <c r="Q19058" i="2"/>
  <c r="Q19059" i="2"/>
  <c r="Q19060" i="2"/>
  <c r="Q19061" i="2"/>
  <c r="Q19062" i="2"/>
  <c r="Q19063" i="2"/>
  <c r="Q19064" i="2"/>
  <c r="Q19065" i="2"/>
  <c r="Q19066" i="2"/>
  <c r="Q19067" i="2"/>
  <c r="Q19068" i="2"/>
  <c r="Q19069" i="2"/>
  <c r="Q19070" i="2"/>
  <c r="Q19071" i="2"/>
  <c r="Q19072" i="2"/>
  <c r="Q19073" i="2"/>
  <c r="Q19074" i="2"/>
  <c r="Q19075" i="2"/>
  <c r="Q19076" i="2"/>
  <c r="Q19077" i="2"/>
  <c r="Q19078" i="2"/>
  <c r="Q19079" i="2"/>
  <c r="Q19080" i="2"/>
  <c r="Q19081" i="2"/>
  <c r="Q19082" i="2"/>
  <c r="Q19083" i="2"/>
  <c r="Q19084" i="2"/>
  <c r="Q19085" i="2"/>
  <c r="Q19086" i="2"/>
  <c r="Q19087" i="2"/>
  <c r="Q19088" i="2"/>
  <c r="Q19089" i="2"/>
  <c r="Q19090" i="2"/>
  <c r="Q19091" i="2"/>
  <c r="Q19092" i="2"/>
  <c r="Q19093" i="2"/>
  <c r="Q19094" i="2"/>
  <c r="Q19095" i="2"/>
  <c r="Q19096" i="2"/>
  <c r="Q19097" i="2"/>
  <c r="Q19098" i="2"/>
  <c r="Q19099" i="2"/>
  <c r="Q19100" i="2"/>
  <c r="Q19101" i="2"/>
  <c r="Q19102" i="2"/>
  <c r="Q19103" i="2"/>
  <c r="Q19104" i="2"/>
  <c r="Q19105" i="2"/>
  <c r="Q19106" i="2"/>
  <c r="Q19107" i="2"/>
  <c r="Q19108" i="2"/>
  <c r="Q19109" i="2"/>
  <c r="Q19110" i="2"/>
  <c r="Q19111" i="2"/>
  <c r="Q19112" i="2"/>
  <c r="Q19113" i="2"/>
  <c r="Q19114" i="2"/>
  <c r="Q19115" i="2"/>
  <c r="Q19116" i="2"/>
  <c r="Q19117" i="2"/>
  <c r="Q19118" i="2"/>
  <c r="Q19119" i="2"/>
  <c r="Q19120" i="2"/>
  <c r="Q19121" i="2"/>
  <c r="Q19122" i="2"/>
  <c r="Q19123" i="2"/>
  <c r="Q19124" i="2"/>
  <c r="Q19125" i="2"/>
  <c r="Q19126" i="2"/>
  <c r="Q19127" i="2"/>
  <c r="Q19128" i="2"/>
  <c r="Q19129" i="2"/>
  <c r="Q19130" i="2"/>
  <c r="Q19131" i="2"/>
  <c r="Q19132" i="2"/>
  <c r="Q19133" i="2"/>
  <c r="Q19134" i="2"/>
  <c r="Q19135" i="2"/>
  <c r="Q19136" i="2"/>
  <c r="Q19137" i="2"/>
  <c r="Q19138" i="2"/>
  <c r="Q19139" i="2"/>
  <c r="Q19140" i="2"/>
  <c r="Q19141" i="2"/>
  <c r="Q19142" i="2"/>
  <c r="Q19143" i="2"/>
  <c r="Q19144" i="2"/>
  <c r="Q19145" i="2"/>
  <c r="Q19146" i="2"/>
  <c r="Q19147" i="2"/>
  <c r="Q19148" i="2"/>
  <c r="Q19149" i="2"/>
  <c r="Q19150" i="2"/>
  <c r="Q19151" i="2"/>
  <c r="Q19152" i="2"/>
  <c r="Q19153" i="2"/>
  <c r="Q19154" i="2"/>
  <c r="Q19155" i="2"/>
  <c r="Q19156" i="2"/>
  <c r="Q19157" i="2"/>
  <c r="Q19158" i="2"/>
  <c r="Q19159" i="2"/>
  <c r="Q19160" i="2"/>
  <c r="Q19161" i="2"/>
  <c r="Q19162" i="2"/>
  <c r="Q19163" i="2"/>
  <c r="Q19164" i="2"/>
  <c r="Q19165" i="2"/>
  <c r="Q19166" i="2"/>
  <c r="Q19167" i="2"/>
  <c r="Q19168" i="2"/>
  <c r="Q19169" i="2"/>
  <c r="Q19170" i="2"/>
  <c r="Q19171" i="2"/>
  <c r="Q19172" i="2"/>
  <c r="Q19173" i="2"/>
  <c r="Q19174" i="2"/>
  <c r="Q19175" i="2"/>
  <c r="Q19176" i="2"/>
  <c r="Q19177" i="2"/>
  <c r="Q19178" i="2"/>
  <c r="Q19179" i="2"/>
  <c r="Q19180" i="2"/>
  <c r="Q19181" i="2"/>
  <c r="Q19182" i="2"/>
  <c r="Q19183" i="2"/>
  <c r="Q19184" i="2"/>
  <c r="Q19185" i="2"/>
  <c r="Q19186" i="2"/>
  <c r="Q19187" i="2"/>
  <c r="Q19188" i="2"/>
  <c r="Q19189" i="2"/>
  <c r="Q19190" i="2"/>
  <c r="Q19191" i="2"/>
  <c r="Q19192" i="2"/>
  <c r="Q19193" i="2"/>
  <c r="Q19194" i="2"/>
  <c r="Q19195" i="2"/>
  <c r="Q19196" i="2"/>
  <c r="Q19197" i="2"/>
  <c r="Q19198" i="2"/>
  <c r="Q19199" i="2"/>
  <c r="Q19200" i="2"/>
  <c r="Q19201" i="2"/>
  <c r="Q19202" i="2"/>
  <c r="Q19203" i="2"/>
  <c r="Q19204" i="2"/>
  <c r="Q19205" i="2"/>
  <c r="Q19206" i="2"/>
  <c r="Q19207" i="2"/>
  <c r="Q19208" i="2"/>
  <c r="Q19209" i="2"/>
  <c r="Q19210" i="2"/>
  <c r="Q19211" i="2"/>
  <c r="Q19212" i="2"/>
  <c r="Q19213" i="2"/>
  <c r="Q19214" i="2"/>
  <c r="Q19215" i="2"/>
  <c r="Q19216" i="2"/>
  <c r="Q19217" i="2"/>
  <c r="Q19218" i="2"/>
  <c r="Q19219" i="2"/>
  <c r="Q19220" i="2"/>
  <c r="Q19221" i="2"/>
  <c r="Q19222" i="2"/>
  <c r="Q19223" i="2"/>
  <c r="Q19224" i="2"/>
  <c r="Q19225" i="2"/>
  <c r="Q19226" i="2"/>
  <c r="Q19227" i="2"/>
  <c r="Q19228" i="2"/>
  <c r="Q19229" i="2"/>
  <c r="Q19230" i="2"/>
  <c r="Q19231" i="2"/>
  <c r="Q19232" i="2"/>
  <c r="Q19233" i="2"/>
  <c r="Q19234" i="2"/>
  <c r="Q19235" i="2"/>
  <c r="Q19236" i="2"/>
  <c r="Q19237" i="2"/>
  <c r="Q19238" i="2"/>
  <c r="Q19239" i="2"/>
  <c r="Q19240" i="2"/>
  <c r="Q19241" i="2"/>
  <c r="Q19242" i="2"/>
  <c r="Q19243" i="2"/>
  <c r="Q19244" i="2"/>
  <c r="Q19245" i="2"/>
  <c r="Q19246" i="2"/>
  <c r="Q19247" i="2"/>
  <c r="Q19248" i="2"/>
  <c r="Q19249" i="2"/>
  <c r="Q19250" i="2"/>
  <c r="Q19251" i="2"/>
  <c r="Q19252" i="2"/>
  <c r="Q19253" i="2"/>
  <c r="Q19254" i="2"/>
  <c r="Q19255" i="2"/>
  <c r="Q19256" i="2"/>
  <c r="Q19257" i="2"/>
  <c r="Q19258" i="2"/>
  <c r="Q19259" i="2"/>
  <c r="Q19260" i="2"/>
  <c r="Q19261" i="2"/>
  <c r="Q19262" i="2"/>
  <c r="Q19263" i="2"/>
  <c r="Q19264" i="2"/>
  <c r="Q19265" i="2"/>
  <c r="Q19266" i="2"/>
  <c r="Q19267" i="2"/>
  <c r="Q19268" i="2"/>
  <c r="Q19269" i="2"/>
  <c r="Q19270" i="2"/>
  <c r="Q19271" i="2"/>
  <c r="Q19272" i="2"/>
  <c r="Q19273" i="2"/>
  <c r="Q19274" i="2"/>
  <c r="Q19275" i="2"/>
  <c r="Q19276" i="2"/>
  <c r="Q19277" i="2"/>
  <c r="Q19278" i="2"/>
  <c r="Q19279" i="2"/>
  <c r="Q19280" i="2"/>
  <c r="Q19281" i="2"/>
  <c r="Q19282" i="2"/>
  <c r="Q19283" i="2"/>
  <c r="Q19284" i="2"/>
  <c r="Q19285" i="2"/>
  <c r="Q19286" i="2"/>
  <c r="Q19287" i="2"/>
  <c r="Q19288" i="2"/>
  <c r="Q19289" i="2"/>
  <c r="Q19290" i="2"/>
  <c r="Q19291" i="2"/>
  <c r="Q19292" i="2"/>
  <c r="Q19293" i="2"/>
  <c r="Q19294" i="2"/>
  <c r="Q19295" i="2"/>
  <c r="Q19296" i="2"/>
  <c r="Q19297" i="2"/>
  <c r="Q19298" i="2"/>
  <c r="Q19299" i="2"/>
  <c r="Q19300" i="2"/>
  <c r="Q19301" i="2"/>
  <c r="Q19302" i="2"/>
  <c r="Q19303" i="2"/>
  <c r="Q19304" i="2"/>
  <c r="Q19305" i="2"/>
  <c r="Q19306" i="2"/>
  <c r="Q19307" i="2"/>
  <c r="Q19308" i="2"/>
  <c r="Q19309" i="2"/>
  <c r="Q19310" i="2"/>
  <c r="Q19311" i="2"/>
  <c r="Q19312" i="2"/>
  <c r="Q19313" i="2"/>
  <c r="Q19314" i="2"/>
  <c r="Q19315" i="2"/>
  <c r="Q19316" i="2"/>
  <c r="Q19317" i="2"/>
  <c r="Q19318" i="2"/>
  <c r="Q19319" i="2"/>
  <c r="Q19320" i="2"/>
  <c r="Q19321" i="2"/>
  <c r="Q19322" i="2"/>
  <c r="Q19323" i="2"/>
  <c r="Q19324" i="2"/>
  <c r="Q19325" i="2"/>
  <c r="Q19326" i="2"/>
  <c r="Q19327" i="2"/>
  <c r="Q19328" i="2"/>
  <c r="Q19329" i="2"/>
  <c r="Q19330" i="2"/>
  <c r="Q19331" i="2"/>
  <c r="Q19332" i="2"/>
  <c r="Q19333" i="2"/>
  <c r="Q19334" i="2"/>
  <c r="Q19335" i="2"/>
  <c r="Q19336" i="2"/>
  <c r="Q19337" i="2"/>
  <c r="Q19338" i="2"/>
  <c r="Q19339" i="2"/>
  <c r="Q19340" i="2"/>
  <c r="Q19341" i="2"/>
  <c r="Q19342" i="2"/>
  <c r="Q19343" i="2"/>
  <c r="Q19344" i="2"/>
  <c r="Q19345" i="2"/>
  <c r="Q19346" i="2"/>
  <c r="Q19347" i="2"/>
  <c r="Q19348" i="2"/>
  <c r="Q19349" i="2"/>
  <c r="Q19350" i="2"/>
  <c r="Q19351" i="2"/>
  <c r="Q19352" i="2"/>
  <c r="Q19353" i="2"/>
  <c r="Q19354" i="2"/>
  <c r="Q19355" i="2"/>
  <c r="Q19356" i="2"/>
  <c r="Q19357" i="2"/>
  <c r="Q19358" i="2"/>
  <c r="Q19359" i="2"/>
  <c r="Q19360" i="2"/>
  <c r="Q19361" i="2"/>
  <c r="Q19362" i="2"/>
  <c r="Q19363" i="2"/>
  <c r="Q19364" i="2"/>
  <c r="Q19365" i="2"/>
  <c r="Q19366" i="2"/>
  <c r="Q19367" i="2"/>
  <c r="Q19368" i="2"/>
  <c r="Q19369" i="2"/>
  <c r="Q19370" i="2"/>
  <c r="Q19371" i="2"/>
  <c r="Q19372" i="2"/>
  <c r="Q19373" i="2"/>
  <c r="Q19374" i="2"/>
  <c r="Q19375" i="2"/>
  <c r="Q19376" i="2"/>
  <c r="Q19377" i="2"/>
  <c r="Q19378" i="2"/>
  <c r="Q19379" i="2"/>
  <c r="Q19380" i="2"/>
  <c r="Q19381" i="2"/>
  <c r="Q19382" i="2"/>
  <c r="Q19383" i="2"/>
  <c r="Q19384" i="2"/>
  <c r="Q19385" i="2"/>
  <c r="Q19386" i="2"/>
  <c r="Q19387" i="2"/>
  <c r="Q19388" i="2"/>
  <c r="Q19389" i="2"/>
  <c r="Q19390" i="2"/>
  <c r="Q19391" i="2"/>
  <c r="Q19392" i="2"/>
  <c r="Q19393" i="2"/>
  <c r="Q19394" i="2"/>
  <c r="Q19395" i="2"/>
  <c r="Q19396" i="2"/>
  <c r="Q19397" i="2"/>
  <c r="Q19398" i="2"/>
  <c r="Q19399" i="2"/>
  <c r="Q19400" i="2"/>
  <c r="Q19401" i="2"/>
  <c r="Q19402" i="2"/>
  <c r="Q19403" i="2"/>
  <c r="Q19404" i="2"/>
  <c r="Q19405" i="2"/>
  <c r="Q19406" i="2"/>
  <c r="Q19407" i="2"/>
  <c r="Q19408" i="2"/>
  <c r="Q19409" i="2"/>
  <c r="Q19410" i="2"/>
  <c r="Q19411" i="2"/>
  <c r="Q19412" i="2"/>
  <c r="Q19413" i="2"/>
  <c r="Q19414" i="2"/>
  <c r="Q19415" i="2"/>
  <c r="Q19416" i="2"/>
  <c r="Q19417" i="2"/>
  <c r="Q19418" i="2"/>
  <c r="Q19419" i="2"/>
  <c r="Q19420" i="2"/>
  <c r="Q19421" i="2"/>
  <c r="Q19422" i="2"/>
  <c r="Q19423" i="2"/>
  <c r="Q19424" i="2"/>
  <c r="Q19425" i="2"/>
  <c r="Q19426" i="2"/>
  <c r="Q19427" i="2"/>
  <c r="Q19428" i="2"/>
  <c r="Q19429" i="2"/>
  <c r="Q19430" i="2"/>
  <c r="Q19431" i="2"/>
  <c r="Q19432" i="2"/>
  <c r="Q19433" i="2"/>
  <c r="Q19434" i="2"/>
  <c r="Q19435" i="2"/>
  <c r="Q19436" i="2"/>
  <c r="Q19437" i="2"/>
  <c r="Q19438" i="2"/>
  <c r="Q19439" i="2"/>
  <c r="Q19440" i="2"/>
  <c r="Q19441" i="2"/>
  <c r="Q19442" i="2"/>
  <c r="Q19443" i="2"/>
  <c r="Q19444" i="2"/>
  <c r="Q19445" i="2"/>
  <c r="Q19446" i="2"/>
  <c r="Q19447" i="2"/>
  <c r="Q19448" i="2"/>
  <c r="Q19449" i="2"/>
  <c r="Q19450" i="2"/>
  <c r="Q19451" i="2"/>
  <c r="Q19452" i="2"/>
  <c r="Q19453" i="2"/>
  <c r="Q19454" i="2"/>
  <c r="Q19455" i="2"/>
  <c r="Q19456" i="2"/>
  <c r="Q19457" i="2"/>
  <c r="Q19458" i="2"/>
  <c r="Q19459" i="2"/>
  <c r="Q19460" i="2"/>
  <c r="Q19461" i="2"/>
  <c r="Q19462" i="2"/>
  <c r="Q19463" i="2"/>
  <c r="Q19464" i="2"/>
  <c r="Q19465" i="2"/>
  <c r="Q19466" i="2"/>
  <c r="Q19467" i="2"/>
  <c r="Q19468" i="2"/>
  <c r="Q19469" i="2"/>
  <c r="Q19470" i="2"/>
  <c r="Q19471" i="2"/>
  <c r="Q19472" i="2"/>
  <c r="Q19473" i="2"/>
  <c r="Q19474" i="2"/>
  <c r="Q19475" i="2"/>
  <c r="Q19476" i="2"/>
  <c r="Q19477" i="2"/>
  <c r="Q19478" i="2"/>
  <c r="Q19479" i="2"/>
  <c r="Q19480" i="2"/>
  <c r="Q19481" i="2"/>
  <c r="Q19482" i="2"/>
  <c r="Q19483" i="2"/>
  <c r="Q19484" i="2"/>
  <c r="Q19485" i="2"/>
  <c r="Q19486" i="2"/>
  <c r="Q19487" i="2"/>
  <c r="Q19488" i="2"/>
  <c r="Q19489" i="2"/>
  <c r="Q19490" i="2"/>
  <c r="Q19491" i="2"/>
  <c r="Q19492" i="2"/>
  <c r="Q19493" i="2"/>
  <c r="Q19494" i="2"/>
  <c r="Q19495" i="2"/>
  <c r="Q19496" i="2"/>
  <c r="Q19497" i="2"/>
  <c r="Q19498" i="2"/>
  <c r="Q19499" i="2"/>
  <c r="Q19500" i="2"/>
  <c r="Q19501" i="2"/>
  <c r="Q19502" i="2"/>
  <c r="Q19503" i="2"/>
  <c r="Q19504" i="2"/>
  <c r="Q19505" i="2"/>
  <c r="Q19506" i="2"/>
  <c r="Q19507" i="2"/>
  <c r="Q19508" i="2"/>
  <c r="Q19509" i="2"/>
  <c r="Q19510" i="2"/>
  <c r="Q19511" i="2"/>
  <c r="Q19512" i="2"/>
  <c r="Q19513" i="2"/>
  <c r="Q19514" i="2"/>
  <c r="Q19515" i="2"/>
  <c r="Q19516" i="2"/>
  <c r="Q19517" i="2"/>
  <c r="Q19518" i="2"/>
  <c r="Q19519" i="2"/>
  <c r="Q19520" i="2"/>
  <c r="Q19521" i="2"/>
  <c r="Q19522" i="2"/>
  <c r="Q19523" i="2"/>
  <c r="Q19524" i="2"/>
  <c r="Q19525" i="2"/>
  <c r="Q19526" i="2"/>
  <c r="Q19527" i="2"/>
  <c r="Q19528" i="2"/>
  <c r="Q19529" i="2"/>
  <c r="Q19530" i="2"/>
  <c r="Q19531" i="2"/>
  <c r="Q19532" i="2"/>
  <c r="Q19533" i="2"/>
  <c r="Q19534" i="2"/>
  <c r="Q19535" i="2"/>
  <c r="Q19536" i="2"/>
  <c r="Q19537" i="2"/>
  <c r="Q19538" i="2"/>
  <c r="Q19539" i="2"/>
  <c r="Q19540" i="2"/>
  <c r="Q19541" i="2"/>
  <c r="Q19542" i="2"/>
  <c r="Q19543" i="2"/>
  <c r="Q19544" i="2"/>
  <c r="Q19545" i="2"/>
  <c r="Q19546" i="2"/>
  <c r="Q19547" i="2"/>
  <c r="Q19548" i="2"/>
  <c r="Q19549" i="2"/>
  <c r="Q19550" i="2"/>
  <c r="Q19551" i="2"/>
  <c r="Q19552" i="2"/>
  <c r="Q19553" i="2"/>
  <c r="Q19554" i="2"/>
  <c r="Q19555" i="2"/>
  <c r="Q19556" i="2"/>
  <c r="Q19557" i="2"/>
  <c r="Q19558" i="2"/>
  <c r="Q19559" i="2"/>
  <c r="Q19560" i="2"/>
  <c r="Q19561" i="2"/>
  <c r="Q19562" i="2"/>
  <c r="Q19563" i="2"/>
  <c r="Q19564" i="2"/>
  <c r="Q19565" i="2"/>
  <c r="Q19566" i="2"/>
  <c r="Q19567" i="2"/>
  <c r="Q19568" i="2"/>
  <c r="Q19569" i="2"/>
  <c r="Q19570" i="2"/>
  <c r="Q19571" i="2"/>
  <c r="Q19572" i="2"/>
  <c r="Q19573" i="2"/>
  <c r="Q19574" i="2"/>
  <c r="Q19575" i="2"/>
  <c r="Q19576" i="2"/>
  <c r="Q19577" i="2"/>
  <c r="Q19578" i="2"/>
  <c r="Q19579" i="2"/>
  <c r="Q19580" i="2"/>
  <c r="Q19581" i="2"/>
  <c r="Q19582" i="2"/>
  <c r="Q19583" i="2"/>
  <c r="Q19584" i="2"/>
  <c r="Q19585" i="2"/>
  <c r="Q19586" i="2"/>
  <c r="Q19587" i="2"/>
  <c r="Q19588" i="2"/>
  <c r="Q19589" i="2"/>
  <c r="Q19590" i="2"/>
  <c r="Q19591" i="2"/>
  <c r="Q19592" i="2"/>
  <c r="Q19593" i="2"/>
  <c r="Q19594" i="2"/>
  <c r="Q19595" i="2"/>
  <c r="Q19596" i="2"/>
  <c r="Q19597" i="2"/>
  <c r="Q19598" i="2"/>
  <c r="Q19599" i="2"/>
  <c r="Q19600" i="2"/>
  <c r="Q19601" i="2"/>
  <c r="Q19602" i="2"/>
  <c r="Q19603" i="2"/>
  <c r="Q19604" i="2"/>
  <c r="Q19605" i="2"/>
  <c r="Q19606" i="2"/>
  <c r="Q19607" i="2"/>
  <c r="Q19608" i="2"/>
  <c r="Q19609" i="2"/>
  <c r="Q19610" i="2"/>
  <c r="Q19611" i="2"/>
  <c r="Q19612" i="2"/>
  <c r="Q19613" i="2"/>
  <c r="Q19614" i="2"/>
  <c r="Q19615" i="2"/>
  <c r="Q19616" i="2"/>
  <c r="Q19617" i="2"/>
  <c r="Q19618" i="2"/>
  <c r="Q19619" i="2"/>
  <c r="Q19620" i="2"/>
  <c r="Q19621" i="2"/>
  <c r="Q19622" i="2"/>
  <c r="Q19623" i="2"/>
  <c r="Q19624" i="2"/>
  <c r="Q19625" i="2"/>
  <c r="Q19626" i="2"/>
  <c r="Q19627" i="2"/>
  <c r="Q19628" i="2"/>
  <c r="Q19629" i="2"/>
  <c r="Q19630" i="2"/>
  <c r="Q19631" i="2"/>
  <c r="Q19632" i="2"/>
  <c r="Q19633" i="2"/>
  <c r="Q19634" i="2"/>
  <c r="Q19635" i="2"/>
  <c r="Q19636" i="2"/>
  <c r="Q19637" i="2"/>
  <c r="Q19638" i="2"/>
  <c r="Q19639" i="2"/>
  <c r="Q19640" i="2"/>
  <c r="Q19641" i="2"/>
  <c r="Q19642" i="2"/>
  <c r="Q19643" i="2"/>
  <c r="Q19644" i="2"/>
  <c r="Q19645" i="2"/>
  <c r="Q19646" i="2"/>
  <c r="Q19647" i="2"/>
  <c r="Q19648" i="2"/>
  <c r="Q19649" i="2"/>
  <c r="Q19650" i="2"/>
  <c r="Q19651" i="2"/>
  <c r="Q19652" i="2"/>
  <c r="Q19653" i="2"/>
  <c r="Q19654" i="2"/>
  <c r="Q19655" i="2"/>
  <c r="Q19656" i="2"/>
  <c r="Q19657" i="2"/>
  <c r="Q19658" i="2"/>
  <c r="Q19659" i="2"/>
  <c r="Q19660" i="2"/>
  <c r="Q19661" i="2"/>
  <c r="Q19662" i="2"/>
  <c r="Q19663" i="2"/>
  <c r="Q19664" i="2"/>
  <c r="Q19665" i="2"/>
  <c r="Q19666" i="2"/>
  <c r="Q19667" i="2"/>
  <c r="Q19668" i="2"/>
  <c r="Q19669" i="2"/>
  <c r="Q19670" i="2"/>
  <c r="Q19671" i="2"/>
  <c r="Q19672" i="2"/>
  <c r="Q19673" i="2"/>
  <c r="Q19674" i="2"/>
  <c r="Q19675" i="2"/>
  <c r="Q19676" i="2"/>
  <c r="Q19677" i="2"/>
  <c r="Q19678" i="2"/>
  <c r="Q19679" i="2"/>
  <c r="Q19680" i="2"/>
  <c r="Q19681" i="2"/>
  <c r="Q19682" i="2"/>
  <c r="Q19683" i="2"/>
  <c r="Q19684" i="2"/>
  <c r="Q19685" i="2"/>
  <c r="Q19686" i="2"/>
  <c r="Q19687" i="2"/>
  <c r="Q19688" i="2"/>
  <c r="Q19689" i="2"/>
  <c r="Q19690" i="2"/>
  <c r="Q19691" i="2"/>
  <c r="Q19692" i="2"/>
  <c r="Q19693" i="2"/>
  <c r="Q19694" i="2"/>
  <c r="Q19695" i="2"/>
  <c r="Q19696" i="2"/>
  <c r="Q19697" i="2"/>
  <c r="Q19698" i="2"/>
  <c r="Q19699" i="2"/>
  <c r="Q19700" i="2"/>
  <c r="Q19701" i="2"/>
  <c r="Q19702" i="2"/>
  <c r="Q19703" i="2"/>
  <c r="Q19704" i="2"/>
  <c r="Q19705" i="2"/>
  <c r="Q19706" i="2"/>
  <c r="Q19707" i="2"/>
  <c r="Q19708" i="2"/>
  <c r="Q19709" i="2"/>
  <c r="Q19710" i="2"/>
  <c r="Q19711" i="2"/>
  <c r="Q19712" i="2"/>
  <c r="Q19713" i="2"/>
  <c r="Q19714" i="2"/>
  <c r="Q19715" i="2"/>
  <c r="Q19716" i="2"/>
  <c r="Q19717" i="2"/>
  <c r="Q19718" i="2"/>
  <c r="Q19719" i="2"/>
  <c r="Q19720" i="2"/>
  <c r="Q19721" i="2"/>
  <c r="Q19722" i="2"/>
  <c r="Q19723" i="2"/>
  <c r="Q19724" i="2"/>
  <c r="Q19725" i="2"/>
  <c r="Q19726" i="2"/>
  <c r="Q19727" i="2"/>
  <c r="Q19728" i="2"/>
  <c r="Q19729" i="2"/>
  <c r="Q19730" i="2"/>
  <c r="Q19731" i="2"/>
  <c r="Q19732" i="2"/>
  <c r="Q19733" i="2"/>
  <c r="Q19734" i="2"/>
  <c r="Q19735" i="2"/>
  <c r="Q19736" i="2"/>
  <c r="Q19737" i="2"/>
  <c r="Q19738" i="2"/>
  <c r="Q19739" i="2"/>
  <c r="Q19740" i="2"/>
  <c r="Q19741" i="2"/>
  <c r="Q19742" i="2"/>
  <c r="Q19743" i="2"/>
  <c r="Q19744" i="2"/>
  <c r="Q19745" i="2"/>
  <c r="Q19746" i="2"/>
  <c r="Q19747" i="2"/>
  <c r="Q19748" i="2"/>
  <c r="Q19749" i="2"/>
  <c r="Q19750" i="2"/>
  <c r="Q19751" i="2"/>
  <c r="Q19752" i="2"/>
  <c r="Q19753" i="2"/>
  <c r="Q19754" i="2"/>
  <c r="Q19755" i="2"/>
  <c r="Q19756" i="2"/>
  <c r="Q19757" i="2"/>
  <c r="Q19758" i="2"/>
  <c r="Q19759" i="2"/>
  <c r="Q19760" i="2"/>
  <c r="Q19761" i="2"/>
  <c r="Q19762" i="2"/>
  <c r="Q19763" i="2"/>
  <c r="Q19764" i="2"/>
  <c r="Q19765" i="2"/>
  <c r="Q19766" i="2"/>
  <c r="Q19767" i="2"/>
  <c r="Q19768" i="2"/>
  <c r="Q19769" i="2"/>
  <c r="Q19770" i="2"/>
  <c r="Q19771" i="2"/>
  <c r="Q19772" i="2"/>
  <c r="Q19773" i="2"/>
  <c r="Q19774" i="2"/>
  <c r="Q19775" i="2"/>
  <c r="Q19776" i="2"/>
  <c r="Q19777" i="2"/>
  <c r="Q19778" i="2"/>
  <c r="Q19779" i="2"/>
  <c r="Q19780" i="2"/>
  <c r="Q19781" i="2"/>
  <c r="Q19782" i="2"/>
  <c r="Q19783" i="2"/>
  <c r="Q19784" i="2"/>
  <c r="Q19785" i="2"/>
  <c r="Q19786" i="2"/>
  <c r="Q19787" i="2"/>
  <c r="Q19788" i="2"/>
  <c r="Q19789" i="2"/>
  <c r="Q19790" i="2"/>
  <c r="Q19791" i="2"/>
  <c r="Q19792" i="2"/>
  <c r="Q19793" i="2"/>
  <c r="Q19794" i="2"/>
  <c r="Q19795" i="2"/>
  <c r="Q19796" i="2"/>
  <c r="Q19797" i="2"/>
  <c r="Q19798" i="2"/>
  <c r="Q19799" i="2"/>
  <c r="Q19800" i="2"/>
  <c r="Q19801" i="2"/>
  <c r="Q19802" i="2"/>
  <c r="Q19803" i="2"/>
  <c r="Q19804" i="2"/>
  <c r="Q19805" i="2"/>
  <c r="Q19806" i="2"/>
  <c r="Q19807" i="2"/>
  <c r="Q19808" i="2"/>
  <c r="Q19809" i="2"/>
  <c r="Q19810" i="2"/>
  <c r="Q19811" i="2"/>
  <c r="Q19812" i="2"/>
  <c r="Q19813" i="2"/>
  <c r="Q19814" i="2"/>
  <c r="Q19815" i="2"/>
  <c r="Q19816" i="2"/>
  <c r="Q19817" i="2"/>
  <c r="Q19818" i="2"/>
  <c r="Q19819" i="2"/>
  <c r="Q19820" i="2"/>
  <c r="Q19821" i="2"/>
  <c r="Q19822" i="2"/>
  <c r="Q19823" i="2"/>
  <c r="Q19824" i="2"/>
  <c r="Q19825" i="2"/>
  <c r="Q19826" i="2"/>
  <c r="Q19827" i="2"/>
  <c r="Q19828" i="2"/>
  <c r="Q19829" i="2"/>
  <c r="Q19830" i="2"/>
  <c r="Q19831" i="2"/>
  <c r="Q19832" i="2"/>
  <c r="Q19833" i="2"/>
  <c r="Q19834" i="2"/>
  <c r="Q19835" i="2"/>
  <c r="Q19836" i="2"/>
  <c r="Q19837" i="2"/>
  <c r="Q19838" i="2"/>
  <c r="Q19839" i="2"/>
  <c r="Q19840" i="2"/>
  <c r="Q19841" i="2"/>
  <c r="Q19842" i="2"/>
  <c r="Q19843" i="2"/>
  <c r="Q19844" i="2"/>
  <c r="Q19845" i="2"/>
  <c r="Q19846" i="2"/>
  <c r="Q19847" i="2"/>
  <c r="Q19848" i="2"/>
  <c r="Q19849" i="2"/>
  <c r="Q19850" i="2"/>
  <c r="Q19851" i="2"/>
  <c r="Q19852" i="2"/>
  <c r="Q19853" i="2"/>
  <c r="Q19854" i="2"/>
  <c r="Q19855" i="2"/>
  <c r="Q19856" i="2"/>
  <c r="Q19857" i="2"/>
  <c r="Q19858" i="2"/>
  <c r="Q19859" i="2"/>
  <c r="Q19860" i="2"/>
  <c r="Q19861" i="2"/>
  <c r="Q19862" i="2"/>
  <c r="Q19863" i="2"/>
  <c r="Q19864" i="2"/>
  <c r="Q19865" i="2"/>
  <c r="Q19866" i="2"/>
  <c r="Q19867" i="2"/>
  <c r="Q19868" i="2"/>
  <c r="Q19869" i="2"/>
  <c r="Q19870" i="2"/>
  <c r="Q19871" i="2"/>
  <c r="Q19872" i="2"/>
  <c r="Q19873" i="2"/>
  <c r="Q19874" i="2"/>
  <c r="Q19875" i="2"/>
  <c r="Q19876" i="2"/>
  <c r="Q19877" i="2"/>
  <c r="Q19878" i="2"/>
  <c r="Q19879" i="2"/>
  <c r="Q19880" i="2"/>
  <c r="Q19881" i="2"/>
  <c r="Q19882" i="2"/>
  <c r="Q19883" i="2"/>
  <c r="Q19884" i="2"/>
  <c r="Q19885" i="2"/>
  <c r="Q19886" i="2"/>
  <c r="Q19887" i="2"/>
  <c r="Q19888" i="2"/>
  <c r="Q19889" i="2"/>
  <c r="Q19890" i="2"/>
  <c r="Q19891" i="2"/>
  <c r="Q19892" i="2"/>
  <c r="Q19893" i="2"/>
  <c r="Q19894" i="2"/>
  <c r="Q19895" i="2"/>
  <c r="Q19896" i="2"/>
  <c r="Q19897" i="2"/>
  <c r="Q19898" i="2"/>
  <c r="Q19899" i="2"/>
  <c r="Q19900" i="2"/>
  <c r="Q19901" i="2"/>
  <c r="Q19902" i="2"/>
  <c r="Q19903" i="2"/>
  <c r="Q19904" i="2"/>
  <c r="Q19905" i="2"/>
  <c r="Q19906" i="2"/>
  <c r="Q19907" i="2"/>
  <c r="Q19908" i="2"/>
  <c r="Q19909" i="2"/>
  <c r="Q19910" i="2"/>
  <c r="Q19911" i="2"/>
  <c r="Q19912" i="2"/>
  <c r="Q19913" i="2"/>
  <c r="Q19914" i="2"/>
  <c r="Q19915" i="2"/>
  <c r="Q19916" i="2"/>
  <c r="Q19917" i="2"/>
  <c r="Q19918" i="2"/>
  <c r="Q19919" i="2"/>
  <c r="Q19920" i="2"/>
  <c r="Q19921" i="2"/>
  <c r="Q19922" i="2"/>
  <c r="Q19923" i="2"/>
  <c r="Q19924" i="2"/>
  <c r="Q19925" i="2"/>
  <c r="Q19926" i="2"/>
  <c r="Q19927" i="2"/>
  <c r="Q19928" i="2"/>
  <c r="Q19929" i="2"/>
  <c r="Q19930" i="2"/>
  <c r="Q19931" i="2"/>
  <c r="Q19932" i="2"/>
  <c r="Q19933" i="2"/>
  <c r="Q19934" i="2"/>
  <c r="Q19935" i="2"/>
  <c r="Q19936" i="2"/>
  <c r="Q19937" i="2"/>
  <c r="Q19938" i="2"/>
  <c r="Q19939" i="2"/>
  <c r="Q19940" i="2"/>
  <c r="Q19941" i="2"/>
  <c r="Q19942" i="2"/>
  <c r="Q19943" i="2"/>
  <c r="Q19944" i="2"/>
  <c r="Q19945" i="2"/>
  <c r="Q19946" i="2"/>
  <c r="Q19947" i="2"/>
  <c r="Q19948" i="2"/>
  <c r="Q19949" i="2"/>
  <c r="Q19950" i="2"/>
  <c r="Q19951" i="2"/>
  <c r="Q19952" i="2"/>
  <c r="Q19953" i="2"/>
  <c r="Q19954" i="2"/>
  <c r="Q19955" i="2"/>
  <c r="Q19956" i="2"/>
  <c r="Q19957" i="2"/>
  <c r="Q19958" i="2"/>
  <c r="Q19959" i="2"/>
  <c r="Q19960" i="2"/>
  <c r="Q19961" i="2"/>
  <c r="Q19962" i="2"/>
  <c r="Q19963" i="2"/>
  <c r="Q19964" i="2"/>
  <c r="Q19965" i="2"/>
  <c r="Q19966" i="2"/>
  <c r="Q19967" i="2"/>
  <c r="Q19968" i="2"/>
  <c r="Q19969" i="2"/>
  <c r="Q19970" i="2"/>
  <c r="Q19971" i="2"/>
  <c r="Q19972" i="2"/>
  <c r="Q19973" i="2"/>
  <c r="Q19974" i="2"/>
  <c r="Q19975" i="2"/>
  <c r="Q19976" i="2"/>
  <c r="Q19977" i="2"/>
  <c r="Q19978" i="2"/>
  <c r="Q19979" i="2"/>
  <c r="Q19980" i="2"/>
  <c r="Q19981" i="2"/>
  <c r="Q19982" i="2"/>
  <c r="Q19983" i="2"/>
  <c r="Q19984" i="2"/>
  <c r="Q19985" i="2"/>
  <c r="Q19986" i="2"/>
  <c r="Q19987" i="2"/>
  <c r="Q19988" i="2"/>
  <c r="Q19989" i="2"/>
  <c r="Q19990" i="2"/>
  <c r="Q19991" i="2"/>
  <c r="Q19992" i="2"/>
  <c r="Q19993" i="2"/>
  <c r="Q19994" i="2"/>
  <c r="Q19995" i="2"/>
  <c r="Q19996" i="2"/>
  <c r="Q19997" i="2"/>
  <c r="Q19998" i="2"/>
  <c r="Q19999" i="2"/>
  <c r="Q20000" i="2"/>
  <c r="Q20004" i="2"/>
  <c r="G31" i="8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5637" i="2"/>
  <c r="Q5638" i="2"/>
  <c r="Q5639" i="2"/>
  <c r="Q5640" i="2"/>
  <c r="Q5641" i="2"/>
  <c r="Q5642" i="2"/>
  <c r="Q5643" i="2"/>
  <c r="Q5644" i="2"/>
  <c r="Q5645" i="2"/>
  <c r="Q5646" i="2"/>
  <c r="Q5647" i="2"/>
  <c r="Q5648" i="2"/>
  <c r="Q5649" i="2"/>
  <c r="Q5650" i="2"/>
  <c r="Q5651" i="2"/>
  <c r="Q5652" i="2"/>
  <c r="Q5653" i="2"/>
  <c r="Q5654" i="2"/>
  <c r="Q5655" i="2"/>
  <c r="Q5656" i="2"/>
  <c r="Q5657" i="2"/>
  <c r="Q5658" i="2"/>
  <c r="Q5659" i="2"/>
  <c r="Q5660" i="2"/>
  <c r="Q5661" i="2"/>
  <c r="Q5662" i="2"/>
  <c r="Q5663" i="2"/>
  <c r="Q5664" i="2"/>
  <c r="Q5665" i="2"/>
  <c r="Q5666" i="2"/>
  <c r="Q5667" i="2"/>
  <c r="Q5668" i="2"/>
  <c r="Q5669" i="2"/>
  <c r="Q5670" i="2"/>
  <c r="Q5671" i="2"/>
  <c r="Q5672" i="2"/>
  <c r="Q5673" i="2"/>
  <c r="Q5674" i="2"/>
  <c r="Q5675" i="2"/>
  <c r="Q5676" i="2"/>
  <c r="Q5677" i="2"/>
  <c r="Q5678" i="2"/>
  <c r="Q5679" i="2"/>
  <c r="Q5680" i="2"/>
  <c r="Q5681" i="2"/>
  <c r="Q5682" i="2"/>
  <c r="Q5683" i="2"/>
  <c r="Q5684" i="2"/>
  <c r="Q5685" i="2"/>
  <c r="Q5686" i="2"/>
  <c r="Q5687" i="2"/>
  <c r="Q5688" i="2"/>
  <c r="Q5689" i="2"/>
  <c r="Q5690" i="2"/>
  <c r="Q5691" i="2"/>
  <c r="Q5692" i="2"/>
  <c r="Q5693" i="2"/>
  <c r="Q5694" i="2"/>
  <c r="Q5695" i="2"/>
  <c r="Q5696" i="2"/>
  <c r="Q5697" i="2"/>
  <c r="Q5698" i="2"/>
  <c r="Q5699" i="2"/>
  <c r="Q5700" i="2"/>
  <c r="Q5701" i="2"/>
  <c r="Q5702" i="2"/>
  <c r="Q5703" i="2"/>
  <c r="Q5704" i="2"/>
  <c r="Q5705" i="2"/>
  <c r="Q5706" i="2"/>
  <c r="Q5707" i="2"/>
  <c r="Q5708" i="2"/>
  <c r="Q5709" i="2"/>
  <c r="Q5710" i="2"/>
  <c r="Q5711" i="2"/>
  <c r="Q5712" i="2"/>
  <c r="Q5713" i="2"/>
  <c r="Q5714" i="2"/>
  <c r="Q5715" i="2"/>
  <c r="Q5716" i="2"/>
  <c r="Q5717" i="2"/>
  <c r="Q5718" i="2"/>
  <c r="Q5719" i="2"/>
  <c r="Q5720" i="2"/>
  <c r="Q5721" i="2"/>
  <c r="Q5722" i="2"/>
  <c r="Q5723" i="2"/>
  <c r="Q5724" i="2"/>
  <c r="Q5725" i="2"/>
  <c r="Q5726" i="2"/>
  <c r="Q5727" i="2"/>
  <c r="Q5728" i="2"/>
  <c r="Q5729" i="2"/>
  <c r="Q5730" i="2"/>
  <c r="Q5731" i="2"/>
  <c r="Q5732" i="2"/>
  <c r="Q5733" i="2"/>
  <c r="Q5734" i="2"/>
  <c r="Q5735" i="2"/>
  <c r="Q5736" i="2"/>
  <c r="Q5737" i="2"/>
  <c r="Q5738" i="2"/>
  <c r="Q5739" i="2"/>
  <c r="Q5740" i="2"/>
  <c r="Q5741" i="2"/>
  <c r="Q5742" i="2"/>
  <c r="Q5743" i="2"/>
  <c r="Q5744" i="2"/>
  <c r="Q5745" i="2"/>
  <c r="Q5746" i="2"/>
  <c r="Q5747" i="2"/>
  <c r="Q5748" i="2"/>
  <c r="Q5749" i="2"/>
  <c r="Q5750" i="2"/>
  <c r="Q5751" i="2"/>
  <c r="Q5752" i="2"/>
  <c r="Q5753" i="2"/>
  <c r="Q5754" i="2"/>
  <c r="Q5755" i="2"/>
  <c r="Q5756" i="2"/>
  <c r="Q5757" i="2"/>
  <c r="Q5758" i="2"/>
  <c r="Q5759" i="2"/>
  <c r="Q5760" i="2"/>
  <c r="Q5761" i="2"/>
  <c r="Q5762" i="2"/>
  <c r="Q5763" i="2"/>
  <c r="Q5764" i="2"/>
  <c r="Q5765" i="2"/>
  <c r="Q5766" i="2"/>
  <c r="Q5767" i="2"/>
  <c r="Q5768" i="2"/>
  <c r="Q5769" i="2"/>
  <c r="Q5770" i="2"/>
  <c r="Q5771" i="2"/>
  <c r="Q5772" i="2"/>
  <c r="Q5773" i="2"/>
  <c r="Q5774" i="2"/>
  <c r="Q5775" i="2"/>
  <c r="Q5776" i="2"/>
  <c r="Q5777" i="2"/>
  <c r="Q5778" i="2"/>
  <c r="Q5779" i="2"/>
  <c r="Q5780" i="2"/>
  <c r="Q5781" i="2"/>
  <c r="Q5782" i="2"/>
  <c r="Q5783" i="2"/>
  <c r="Q5784" i="2"/>
  <c r="Q5785" i="2"/>
  <c r="Q5786" i="2"/>
  <c r="Q5787" i="2"/>
  <c r="Q5788" i="2"/>
  <c r="Q5789" i="2"/>
  <c r="Q5790" i="2"/>
  <c r="Q5791" i="2"/>
  <c r="Q5792" i="2"/>
  <c r="Q5793" i="2"/>
  <c r="Q5794" i="2"/>
  <c r="Q5795" i="2"/>
  <c r="Q5796" i="2"/>
  <c r="Q5797" i="2"/>
  <c r="Q5798" i="2"/>
  <c r="Q5799" i="2"/>
  <c r="Q5800" i="2"/>
  <c r="Q5801" i="2"/>
  <c r="Q5802" i="2"/>
  <c r="Q5803" i="2"/>
  <c r="Q5804" i="2"/>
  <c r="Q5805" i="2"/>
  <c r="Q5806" i="2"/>
  <c r="Q5807" i="2"/>
  <c r="Q5808" i="2"/>
  <c r="Q5809" i="2"/>
  <c r="Q5810" i="2"/>
  <c r="Q5811" i="2"/>
  <c r="Q5812" i="2"/>
  <c r="Q5813" i="2"/>
  <c r="Q5814" i="2"/>
  <c r="Q5815" i="2"/>
  <c r="Q5816" i="2"/>
  <c r="Q5817" i="2"/>
  <c r="Q5818" i="2"/>
  <c r="Q5819" i="2"/>
  <c r="Q5820" i="2"/>
  <c r="Q5821" i="2"/>
  <c r="Q5822" i="2"/>
  <c r="Q5823" i="2"/>
  <c r="Q5824" i="2"/>
  <c r="Q5825" i="2"/>
  <c r="Q5826" i="2"/>
  <c r="Q5827" i="2"/>
  <c r="Q5828" i="2"/>
  <c r="Q5829" i="2"/>
  <c r="Q5830" i="2"/>
  <c r="Q5831" i="2"/>
  <c r="Q5832" i="2"/>
  <c r="Q5833" i="2"/>
  <c r="Q5834" i="2"/>
  <c r="Q5835" i="2"/>
  <c r="Q5836" i="2"/>
  <c r="Q5837" i="2"/>
  <c r="Q5838" i="2"/>
  <c r="Q5839" i="2"/>
  <c r="Q5840" i="2"/>
  <c r="Q5841" i="2"/>
  <c r="Q5842" i="2"/>
  <c r="Q5843" i="2"/>
  <c r="Q5844" i="2"/>
  <c r="Q5845" i="2"/>
  <c r="Q5846" i="2"/>
  <c r="Q5847" i="2"/>
  <c r="Q5848" i="2"/>
  <c r="Q5849" i="2"/>
  <c r="Q5850" i="2"/>
  <c r="Q5851" i="2"/>
  <c r="Q5852" i="2"/>
  <c r="Q5853" i="2"/>
  <c r="Q5854" i="2"/>
  <c r="Q5855" i="2"/>
  <c r="Q5856" i="2"/>
  <c r="Q5857" i="2"/>
  <c r="Q5858" i="2"/>
  <c r="Q5859" i="2"/>
  <c r="Q5860" i="2"/>
  <c r="Q5861" i="2"/>
  <c r="Q5862" i="2"/>
  <c r="Q5863" i="2"/>
  <c r="Q5864" i="2"/>
  <c r="Q5865" i="2"/>
  <c r="Q5866" i="2"/>
  <c r="Q5867" i="2"/>
  <c r="Q5868" i="2"/>
  <c r="Q5869" i="2"/>
  <c r="Q5870" i="2"/>
  <c r="Q5871" i="2"/>
  <c r="Q5872" i="2"/>
  <c r="Q5873" i="2"/>
  <c r="Q5874" i="2"/>
  <c r="Q5875" i="2"/>
  <c r="Q5876" i="2"/>
  <c r="Q5877" i="2"/>
  <c r="Q5878" i="2"/>
  <c r="Q5879" i="2"/>
  <c r="Q5880" i="2"/>
  <c r="Q5881" i="2"/>
  <c r="Q5882" i="2"/>
  <c r="Q5883" i="2"/>
  <c r="Q5884" i="2"/>
  <c r="Q5885" i="2"/>
  <c r="Q5886" i="2"/>
  <c r="Q5887" i="2"/>
  <c r="Q5888" i="2"/>
  <c r="Q5889" i="2"/>
  <c r="Q5890" i="2"/>
  <c r="Q5891" i="2"/>
  <c r="Q5892" i="2"/>
  <c r="Q5893" i="2"/>
  <c r="Q5894" i="2"/>
  <c r="Q5895" i="2"/>
  <c r="Q5896" i="2"/>
  <c r="Q5897" i="2"/>
  <c r="Q5898" i="2"/>
  <c r="Q5899" i="2"/>
  <c r="Q5900" i="2"/>
  <c r="Q5901" i="2"/>
  <c r="Q5902" i="2"/>
  <c r="Q5903" i="2"/>
  <c r="Q5904" i="2"/>
  <c r="Q5905" i="2"/>
  <c r="Q5906" i="2"/>
  <c r="Q5907" i="2"/>
  <c r="Q5908" i="2"/>
  <c r="Q5909" i="2"/>
  <c r="Q5910" i="2"/>
  <c r="Q5911" i="2"/>
  <c r="Q5912" i="2"/>
  <c r="Q5913" i="2"/>
  <c r="Q5914" i="2"/>
  <c r="Q5915" i="2"/>
  <c r="Q5916" i="2"/>
  <c r="Q5917" i="2"/>
  <c r="Q5918" i="2"/>
  <c r="Q5919" i="2"/>
  <c r="Q5920" i="2"/>
  <c r="Q5921" i="2"/>
  <c r="Q5922" i="2"/>
  <c r="Q5923" i="2"/>
  <c r="Q5924" i="2"/>
  <c r="Q5925" i="2"/>
  <c r="Q5926" i="2"/>
  <c r="Q5927" i="2"/>
  <c r="Q5928" i="2"/>
  <c r="Q5929" i="2"/>
  <c r="Q5930" i="2"/>
  <c r="Q5931" i="2"/>
  <c r="Q5932" i="2"/>
  <c r="Q5933" i="2"/>
  <c r="Q5934" i="2"/>
  <c r="Q5935" i="2"/>
  <c r="Q5936" i="2"/>
  <c r="Q5937" i="2"/>
  <c r="Q5938" i="2"/>
  <c r="Q5939" i="2"/>
  <c r="Q5940" i="2"/>
  <c r="Q5941" i="2"/>
  <c r="Q5942" i="2"/>
  <c r="Q5943" i="2"/>
  <c r="Q5944" i="2"/>
  <c r="Q5945" i="2"/>
  <c r="Q5946" i="2"/>
  <c r="Q5947" i="2"/>
  <c r="Q5948" i="2"/>
  <c r="Q5949" i="2"/>
  <c r="Q5950" i="2"/>
  <c r="Q5951" i="2"/>
  <c r="Q5952" i="2"/>
  <c r="Q5953" i="2"/>
  <c r="Q5954" i="2"/>
  <c r="Q5955" i="2"/>
  <c r="Q5956" i="2"/>
  <c r="Q5957" i="2"/>
  <c r="Q5958" i="2"/>
  <c r="Q5959" i="2"/>
  <c r="Q5960" i="2"/>
  <c r="Q5961" i="2"/>
  <c r="Q5962" i="2"/>
  <c r="Q5963" i="2"/>
  <c r="Q5964" i="2"/>
  <c r="Q5965" i="2"/>
  <c r="Q5966" i="2"/>
  <c r="Q5967" i="2"/>
  <c r="Q5968" i="2"/>
  <c r="Q5969" i="2"/>
  <c r="Q5970" i="2"/>
  <c r="Q5971" i="2"/>
  <c r="Q5972" i="2"/>
  <c r="Q5973" i="2"/>
  <c r="Q5974" i="2"/>
  <c r="Q5975" i="2"/>
  <c r="Q5976" i="2"/>
  <c r="Q5977" i="2"/>
  <c r="Q5978" i="2"/>
  <c r="Q5979" i="2"/>
  <c r="Q5980" i="2"/>
  <c r="Q5981" i="2"/>
  <c r="Q5982" i="2"/>
  <c r="Q5983" i="2"/>
  <c r="Q5984" i="2"/>
  <c r="Q5985" i="2"/>
  <c r="Q5986" i="2"/>
  <c r="Q5987" i="2"/>
  <c r="Q5988" i="2"/>
  <c r="Q5989" i="2"/>
  <c r="Q5990" i="2"/>
  <c r="Q5991" i="2"/>
  <c r="Q5992" i="2"/>
  <c r="Q5993" i="2"/>
  <c r="Q5994" i="2"/>
  <c r="Q5995" i="2"/>
  <c r="Q5996" i="2"/>
  <c r="Q5997" i="2"/>
  <c r="Q5998" i="2"/>
  <c r="Q5999" i="2"/>
  <c r="Q6000" i="2"/>
  <c r="Q6001" i="2"/>
  <c r="Q6002" i="2"/>
  <c r="Q6003" i="2"/>
  <c r="Q6004" i="2"/>
  <c r="Q6005" i="2"/>
  <c r="Q6006" i="2"/>
  <c r="Q6007" i="2"/>
  <c r="Q6008" i="2"/>
  <c r="Q6009" i="2"/>
  <c r="Q6010" i="2"/>
  <c r="Q6011" i="2"/>
  <c r="Q6012" i="2"/>
  <c r="Q6013" i="2"/>
  <c r="Q6014" i="2"/>
  <c r="Q6015" i="2"/>
  <c r="Q6016" i="2"/>
  <c r="Q6017" i="2"/>
  <c r="Q6018" i="2"/>
  <c r="Q6019" i="2"/>
  <c r="Q6020" i="2"/>
  <c r="Q6021" i="2"/>
  <c r="Q6022" i="2"/>
  <c r="Q6023" i="2"/>
  <c r="Q6024" i="2"/>
  <c r="Q6025" i="2"/>
  <c r="Q6026" i="2"/>
  <c r="Q6027" i="2"/>
  <c r="Q6028" i="2"/>
  <c r="Q6029" i="2"/>
  <c r="Q6030" i="2"/>
  <c r="Q6031" i="2"/>
  <c r="Q6032" i="2"/>
  <c r="Q6033" i="2"/>
  <c r="Q6034" i="2"/>
  <c r="Q6035" i="2"/>
  <c r="Q6036" i="2"/>
  <c r="Q6037" i="2"/>
  <c r="Q6038" i="2"/>
  <c r="Q6039" i="2"/>
  <c r="Q6040" i="2"/>
  <c r="Q6041" i="2"/>
  <c r="Q6042" i="2"/>
  <c r="Q6043" i="2"/>
  <c r="Q6044" i="2"/>
  <c r="Q6045" i="2"/>
  <c r="Q6046" i="2"/>
  <c r="Q6047" i="2"/>
  <c r="Q6048" i="2"/>
  <c r="Q6049" i="2"/>
  <c r="Q6050" i="2"/>
  <c r="Q6051" i="2"/>
  <c r="Q6052" i="2"/>
  <c r="Q6053" i="2"/>
  <c r="Q6054" i="2"/>
  <c r="Q6055" i="2"/>
  <c r="Q6056" i="2"/>
  <c r="Q6057" i="2"/>
  <c r="Q6058" i="2"/>
  <c r="Q6059" i="2"/>
  <c r="Q6060" i="2"/>
  <c r="Q6061" i="2"/>
  <c r="Q6062" i="2"/>
  <c r="Q6063" i="2"/>
  <c r="Q6064" i="2"/>
  <c r="Q6065" i="2"/>
  <c r="Q6066" i="2"/>
  <c r="Q6067" i="2"/>
  <c r="Q6068" i="2"/>
  <c r="Q6069" i="2"/>
  <c r="Q6070" i="2"/>
  <c r="Q6071" i="2"/>
  <c r="Q6072" i="2"/>
  <c r="Q6073" i="2"/>
  <c r="Q6074" i="2"/>
  <c r="Q6075" i="2"/>
  <c r="Q6076" i="2"/>
  <c r="Q6077" i="2"/>
  <c r="Q6078" i="2"/>
  <c r="Q6079" i="2"/>
  <c r="Q6080" i="2"/>
  <c r="Q6081" i="2"/>
  <c r="Q6082" i="2"/>
  <c r="Q6083" i="2"/>
  <c r="Q6084" i="2"/>
  <c r="Q6085" i="2"/>
  <c r="Q6086" i="2"/>
  <c r="Q6087" i="2"/>
  <c r="Q6088" i="2"/>
  <c r="Q6089" i="2"/>
  <c r="Q6090" i="2"/>
  <c r="Q6091" i="2"/>
  <c r="Q6092" i="2"/>
  <c r="Q6093" i="2"/>
  <c r="Q6094" i="2"/>
  <c r="Q6095" i="2"/>
  <c r="Q6096" i="2"/>
  <c r="Q6097" i="2"/>
  <c r="Q6098" i="2"/>
  <c r="Q6099" i="2"/>
  <c r="Q6100" i="2"/>
  <c r="Q6101" i="2"/>
  <c r="Q6102" i="2"/>
  <c r="Q6103" i="2"/>
  <c r="Q6104" i="2"/>
  <c r="Q6105" i="2"/>
  <c r="Q6106" i="2"/>
  <c r="Q6107" i="2"/>
  <c r="Q6108" i="2"/>
  <c r="Q6109" i="2"/>
  <c r="Q6110" i="2"/>
  <c r="Q6111" i="2"/>
  <c r="Q6112" i="2"/>
  <c r="Q6113" i="2"/>
  <c r="Q6114" i="2"/>
  <c r="Q6115" i="2"/>
  <c r="Q6116" i="2"/>
  <c r="Q6117" i="2"/>
  <c r="Q6118" i="2"/>
  <c r="Q6119" i="2"/>
  <c r="Q6120" i="2"/>
  <c r="Q6121" i="2"/>
  <c r="Q6122" i="2"/>
  <c r="Q6123" i="2"/>
  <c r="Q6124" i="2"/>
  <c r="Q6125" i="2"/>
  <c r="Q6126" i="2"/>
  <c r="Q6127" i="2"/>
  <c r="Q6128" i="2"/>
  <c r="Q6129" i="2"/>
  <c r="Q6130" i="2"/>
  <c r="Q6131" i="2"/>
  <c r="Q6132" i="2"/>
  <c r="Q6133" i="2"/>
  <c r="Q6134" i="2"/>
  <c r="Q6135" i="2"/>
  <c r="Q6136" i="2"/>
  <c r="Q6137" i="2"/>
  <c r="Q6138" i="2"/>
  <c r="Q6139" i="2"/>
  <c r="Q6140" i="2"/>
  <c r="Q6141" i="2"/>
  <c r="Q6142" i="2"/>
  <c r="Q6143" i="2"/>
  <c r="Q6144" i="2"/>
  <c r="Q6145" i="2"/>
  <c r="Q6146" i="2"/>
  <c r="Q6147" i="2"/>
  <c r="Q6148" i="2"/>
  <c r="Q6149" i="2"/>
  <c r="Q6150" i="2"/>
  <c r="Q6151" i="2"/>
  <c r="Q6152" i="2"/>
  <c r="Q6153" i="2"/>
  <c r="Q6154" i="2"/>
  <c r="Q6155" i="2"/>
  <c r="Q6156" i="2"/>
  <c r="Q6157" i="2"/>
  <c r="Q6158" i="2"/>
  <c r="Q6159" i="2"/>
  <c r="Q6160" i="2"/>
  <c r="Q6161" i="2"/>
  <c r="Q6162" i="2"/>
  <c r="Q6163" i="2"/>
  <c r="Q6164" i="2"/>
  <c r="Q6165" i="2"/>
  <c r="Q6166" i="2"/>
  <c r="Q6167" i="2"/>
  <c r="Q6168" i="2"/>
  <c r="Q6169" i="2"/>
  <c r="Q6170" i="2"/>
  <c r="Q6171" i="2"/>
  <c r="Q6172" i="2"/>
  <c r="Q6173" i="2"/>
  <c r="Q6174" i="2"/>
  <c r="Q6175" i="2"/>
  <c r="Q6176" i="2"/>
  <c r="Q6177" i="2"/>
  <c r="Q6178" i="2"/>
  <c r="Q6179" i="2"/>
  <c r="Q6180" i="2"/>
  <c r="Q6181" i="2"/>
  <c r="Q6182" i="2"/>
  <c r="Q6183" i="2"/>
  <c r="Q6184" i="2"/>
  <c r="Q6185" i="2"/>
  <c r="Q6186" i="2"/>
  <c r="Q6187" i="2"/>
  <c r="Q6188" i="2"/>
  <c r="Q6189" i="2"/>
  <c r="Q6190" i="2"/>
  <c r="Q6191" i="2"/>
  <c r="Q6192" i="2"/>
  <c r="Q6193" i="2"/>
  <c r="Q6194" i="2"/>
  <c r="Q6195" i="2"/>
  <c r="Q6196" i="2"/>
  <c r="Q6197" i="2"/>
  <c r="Q6198" i="2"/>
  <c r="Q6199" i="2"/>
  <c r="Q6200" i="2"/>
  <c r="Q6201" i="2"/>
  <c r="Q6202" i="2"/>
  <c r="Q6203" i="2"/>
  <c r="Q6204" i="2"/>
  <c r="Q6205" i="2"/>
  <c r="Q6206" i="2"/>
  <c r="Q6207" i="2"/>
  <c r="Q6208" i="2"/>
  <c r="Q6209" i="2"/>
  <c r="Q6210" i="2"/>
  <c r="Q6211" i="2"/>
  <c r="Q6212" i="2"/>
  <c r="Q6213" i="2"/>
  <c r="Q6214" i="2"/>
  <c r="Q6215" i="2"/>
  <c r="Q6216" i="2"/>
  <c r="Q6217" i="2"/>
  <c r="Q6218" i="2"/>
  <c r="Q6219" i="2"/>
  <c r="Q6220" i="2"/>
  <c r="Q6221" i="2"/>
  <c r="Q6222" i="2"/>
  <c r="Q6223" i="2"/>
  <c r="Q6224" i="2"/>
  <c r="Q6225" i="2"/>
  <c r="Q6226" i="2"/>
  <c r="Q6227" i="2"/>
  <c r="Q6228" i="2"/>
  <c r="Q6229" i="2"/>
  <c r="Q6230" i="2"/>
  <c r="Q6231" i="2"/>
  <c r="Q6232" i="2"/>
  <c r="Q6233" i="2"/>
  <c r="Q6234" i="2"/>
  <c r="Q6235" i="2"/>
  <c r="Q6236" i="2"/>
  <c r="Q6237" i="2"/>
  <c r="Q6238" i="2"/>
  <c r="Q6239" i="2"/>
  <c r="Q6240" i="2"/>
  <c r="Q6241" i="2"/>
  <c r="Q6242" i="2"/>
  <c r="Q6243" i="2"/>
  <c r="Q6244" i="2"/>
  <c r="Q6245" i="2"/>
  <c r="Q6246" i="2"/>
  <c r="Q6247" i="2"/>
  <c r="Q6248" i="2"/>
  <c r="Q6249" i="2"/>
  <c r="Q6250" i="2"/>
  <c r="Q6251" i="2"/>
  <c r="Q6252" i="2"/>
  <c r="Q6253" i="2"/>
  <c r="Q6254" i="2"/>
  <c r="Q6255" i="2"/>
  <c r="Q6256" i="2"/>
  <c r="Q6257" i="2"/>
  <c r="Q6258" i="2"/>
  <c r="Q6259" i="2"/>
  <c r="Q6260" i="2"/>
  <c r="Q6261" i="2"/>
  <c r="Q6262" i="2"/>
  <c r="Q6263" i="2"/>
  <c r="Q6264" i="2"/>
  <c r="Q6265" i="2"/>
  <c r="Q6266" i="2"/>
  <c r="Q6267" i="2"/>
  <c r="Q6268" i="2"/>
  <c r="Q6269" i="2"/>
  <c r="Q6270" i="2"/>
  <c r="Q6271" i="2"/>
  <c r="Q6272" i="2"/>
  <c r="Q6273" i="2"/>
  <c r="Q6274" i="2"/>
  <c r="Q6275" i="2"/>
  <c r="Q6276" i="2"/>
  <c r="Q6277" i="2"/>
  <c r="Q6278" i="2"/>
  <c r="Q6279" i="2"/>
  <c r="Q6280" i="2"/>
  <c r="Q6281" i="2"/>
  <c r="Q6282" i="2"/>
  <c r="Q6283" i="2"/>
  <c r="Q6284" i="2"/>
  <c r="Q6285" i="2"/>
  <c r="Q6286" i="2"/>
  <c r="Q6287" i="2"/>
  <c r="Q6288" i="2"/>
  <c r="Q6289" i="2"/>
  <c r="Q6290" i="2"/>
  <c r="Q6291" i="2"/>
  <c r="Q6292" i="2"/>
  <c r="Q6293" i="2"/>
  <c r="Q6294" i="2"/>
  <c r="Q6295" i="2"/>
  <c r="Q6296" i="2"/>
  <c r="Q6297" i="2"/>
  <c r="Q6298" i="2"/>
  <c r="Q6299" i="2"/>
  <c r="Q6300" i="2"/>
  <c r="Q6301" i="2"/>
  <c r="Q6302" i="2"/>
  <c r="Q6303" i="2"/>
  <c r="Q6304" i="2"/>
  <c r="Q6305" i="2"/>
  <c r="Q6306" i="2"/>
  <c r="Q6307" i="2"/>
  <c r="Q6308" i="2"/>
  <c r="Q6309" i="2"/>
  <c r="Q6310" i="2"/>
  <c r="Q6311" i="2"/>
  <c r="Q6312" i="2"/>
  <c r="Q6313" i="2"/>
  <c r="Q6314" i="2"/>
  <c r="Q6315" i="2"/>
  <c r="Q6316" i="2"/>
  <c r="Q6317" i="2"/>
  <c r="Q6318" i="2"/>
  <c r="Q6319" i="2"/>
  <c r="Q6320" i="2"/>
  <c r="Q6321" i="2"/>
  <c r="Q6322" i="2"/>
  <c r="Q6323" i="2"/>
  <c r="Q6324" i="2"/>
  <c r="Q6325" i="2"/>
  <c r="Q6326" i="2"/>
  <c r="Q6327" i="2"/>
  <c r="Q6328" i="2"/>
  <c r="Q6329" i="2"/>
  <c r="Q6330" i="2"/>
  <c r="Q6331" i="2"/>
  <c r="Q6332" i="2"/>
  <c r="Q6333" i="2"/>
  <c r="Q6334" i="2"/>
  <c r="Q6335" i="2"/>
  <c r="Q6336" i="2"/>
  <c r="Q6337" i="2"/>
  <c r="Q6338" i="2"/>
  <c r="Q6339" i="2"/>
  <c r="Q6340" i="2"/>
  <c r="Q6341" i="2"/>
  <c r="Q6342" i="2"/>
  <c r="Q6343" i="2"/>
  <c r="Q6344" i="2"/>
  <c r="Q6345" i="2"/>
  <c r="Q6346" i="2"/>
  <c r="Q6347" i="2"/>
  <c r="Q6348" i="2"/>
  <c r="Q6349" i="2"/>
  <c r="Q6350" i="2"/>
  <c r="Q6351" i="2"/>
  <c r="Q6352" i="2"/>
  <c r="Q6353" i="2"/>
  <c r="Q6354" i="2"/>
  <c r="Q6355" i="2"/>
  <c r="Q6356" i="2"/>
  <c r="Q6357" i="2"/>
  <c r="Q6358" i="2"/>
  <c r="Q6359" i="2"/>
  <c r="Q6360" i="2"/>
  <c r="Q6361" i="2"/>
  <c r="Q6362" i="2"/>
  <c r="Q6363" i="2"/>
  <c r="Q6364" i="2"/>
  <c r="Q6365" i="2"/>
  <c r="Q6366" i="2"/>
  <c r="Q6367" i="2"/>
  <c r="Q6368" i="2"/>
  <c r="Q6369" i="2"/>
  <c r="Q6370" i="2"/>
  <c r="Q6371" i="2"/>
  <c r="Q6372" i="2"/>
  <c r="Q6373" i="2"/>
  <c r="Q6374" i="2"/>
  <c r="Q6375" i="2"/>
  <c r="Q6376" i="2"/>
  <c r="Q6377" i="2"/>
  <c r="Q6378" i="2"/>
  <c r="Q6379" i="2"/>
  <c r="Q6380" i="2"/>
  <c r="Q6381" i="2"/>
  <c r="Q6382" i="2"/>
  <c r="Q6383" i="2"/>
  <c r="Q6384" i="2"/>
  <c r="Q6385" i="2"/>
  <c r="Q6386" i="2"/>
  <c r="Q6387" i="2"/>
  <c r="Q6388" i="2"/>
  <c r="Q6389" i="2"/>
  <c r="Q6390" i="2"/>
  <c r="Q6391" i="2"/>
  <c r="Q6392" i="2"/>
  <c r="Q6393" i="2"/>
  <c r="Q6394" i="2"/>
  <c r="Q6395" i="2"/>
  <c r="Q6396" i="2"/>
  <c r="Q6397" i="2"/>
  <c r="Q6398" i="2"/>
  <c r="Q6399" i="2"/>
  <c r="Q6400" i="2"/>
  <c r="Q6401" i="2"/>
  <c r="Q6402" i="2"/>
  <c r="Q6403" i="2"/>
  <c r="Q6404" i="2"/>
  <c r="Q6405" i="2"/>
  <c r="Q6406" i="2"/>
  <c r="Q6407" i="2"/>
  <c r="Q6408" i="2"/>
  <c r="Q6409" i="2"/>
  <c r="Q6410" i="2"/>
  <c r="Q6411" i="2"/>
  <c r="Q6412" i="2"/>
  <c r="Q6413" i="2"/>
  <c r="Q6414" i="2"/>
  <c r="Q6415" i="2"/>
  <c r="Q6416" i="2"/>
  <c r="Q6417" i="2"/>
  <c r="Q6418" i="2"/>
  <c r="Q6419" i="2"/>
  <c r="Q6420" i="2"/>
  <c r="Q6421" i="2"/>
  <c r="Q6422" i="2"/>
  <c r="Q6423" i="2"/>
  <c r="Q6424" i="2"/>
  <c r="Q6425" i="2"/>
  <c r="Q6426" i="2"/>
  <c r="Q6427" i="2"/>
  <c r="Q6428" i="2"/>
  <c r="Q6429" i="2"/>
  <c r="Q6430" i="2"/>
  <c r="Q6431" i="2"/>
  <c r="Q6432" i="2"/>
  <c r="Q6433" i="2"/>
  <c r="Q6434" i="2"/>
  <c r="Q6435" i="2"/>
  <c r="Q6436" i="2"/>
  <c r="Q6437" i="2"/>
  <c r="Q6438" i="2"/>
  <c r="Q6439" i="2"/>
  <c r="Q6440" i="2"/>
  <c r="Q6441" i="2"/>
  <c r="Q6442" i="2"/>
  <c r="Q6443" i="2"/>
  <c r="Q6444" i="2"/>
  <c r="Q6445" i="2"/>
  <c r="Q6446" i="2"/>
  <c r="Q6447" i="2"/>
  <c r="Q6448" i="2"/>
  <c r="Q6449" i="2"/>
  <c r="Q6450" i="2"/>
  <c r="Q6451" i="2"/>
  <c r="Q6452" i="2"/>
  <c r="Q6453" i="2"/>
  <c r="Q6454" i="2"/>
  <c r="Q6455" i="2"/>
  <c r="Q6456" i="2"/>
  <c r="Q6457" i="2"/>
  <c r="Q6458" i="2"/>
  <c r="Q6459" i="2"/>
  <c r="Q6460" i="2"/>
  <c r="Q6461" i="2"/>
  <c r="Q6462" i="2"/>
  <c r="Q6463" i="2"/>
  <c r="Q6464" i="2"/>
  <c r="Q6465" i="2"/>
  <c r="Q6466" i="2"/>
  <c r="Q6467" i="2"/>
  <c r="Q6468" i="2"/>
  <c r="Q6469" i="2"/>
  <c r="Q6470" i="2"/>
  <c r="Q6471" i="2"/>
  <c r="Q6472" i="2"/>
  <c r="Q6473" i="2"/>
  <c r="Q6474" i="2"/>
  <c r="Q6475" i="2"/>
  <c r="Q6476" i="2"/>
  <c r="Q6477" i="2"/>
  <c r="Q6478" i="2"/>
  <c r="Q6479" i="2"/>
  <c r="Q6480" i="2"/>
  <c r="Q6481" i="2"/>
  <c r="Q6482" i="2"/>
  <c r="Q6483" i="2"/>
  <c r="Q6484" i="2"/>
  <c r="Q6485" i="2"/>
  <c r="Q6486" i="2"/>
  <c r="Q6487" i="2"/>
  <c r="Q6488" i="2"/>
  <c r="Q6489" i="2"/>
  <c r="Q6490" i="2"/>
  <c r="Q6491" i="2"/>
  <c r="Q6492" i="2"/>
  <c r="Q6493" i="2"/>
  <c r="Q6494" i="2"/>
  <c r="Q6495" i="2"/>
  <c r="Q6496" i="2"/>
  <c r="Q6497" i="2"/>
  <c r="Q6498" i="2"/>
  <c r="Q6499" i="2"/>
  <c r="Q6500" i="2"/>
  <c r="Q6501" i="2"/>
  <c r="Q6502" i="2"/>
  <c r="Q6503" i="2"/>
  <c r="Q6504" i="2"/>
  <c r="Q6505" i="2"/>
  <c r="Q6506" i="2"/>
  <c r="Q6507" i="2"/>
  <c r="Q6508" i="2"/>
  <c r="Q6509" i="2"/>
  <c r="Q6510" i="2"/>
  <c r="Q6511" i="2"/>
  <c r="Q6512" i="2"/>
  <c r="Q6513" i="2"/>
  <c r="Q6514" i="2"/>
  <c r="Q6515" i="2"/>
  <c r="Q6516" i="2"/>
  <c r="Q6517" i="2"/>
  <c r="Q6518" i="2"/>
  <c r="Q6519" i="2"/>
  <c r="Q6520" i="2"/>
  <c r="Q6521" i="2"/>
  <c r="Q6522" i="2"/>
  <c r="Q6523" i="2"/>
  <c r="Q6524" i="2"/>
  <c r="Q6525" i="2"/>
  <c r="Q6526" i="2"/>
  <c r="Q6527" i="2"/>
  <c r="Q6528" i="2"/>
  <c r="Q6529" i="2"/>
  <c r="Q6530" i="2"/>
  <c r="Q6531" i="2"/>
  <c r="Q6532" i="2"/>
  <c r="Q6533" i="2"/>
  <c r="Q6534" i="2"/>
  <c r="Q6535" i="2"/>
  <c r="Q6536" i="2"/>
  <c r="Q6537" i="2"/>
  <c r="Q6538" i="2"/>
  <c r="Q6539" i="2"/>
  <c r="Q6540" i="2"/>
  <c r="Q6541" i="2"/>
  <c r="Q6542" i="2"/>
  <c r="Q6543" i="2"/>
  <c r="Q6544" i="2"/>
  <c r="Q6545" i="2"/>
  <c r="Q6546" i="2"/>
  <c r="Q6547" i="2"/>
  <c r="Q6548" i="2"/>
  <c r="Q6549" i="2"/>
  <c r="Q6550" i="2"/>
  <c r="Q6551" i="2"/>
  <c r="Q6552" i="2"/>
  <c r="Q6553" i="2"/>
  <c r="Q6554" i="2"/>
  <c r="Q6555" i="2"/>
  <c r="Q6556" i="2"/>
  <c r="Q6557" i="2"/>
  <c r="Q6558" i="2"/>
  <c r="Q6559" i="2"/>
  <c r="Q6560" i="2"/>
  <c r="Q6561" i="2"/>
  <c r="Q6562" i="2"/>
  <c r="Q6563" i="2"/>
  <c r="Q6564" i="2"/>
  <c r="Q6565" i="2"/>
  <c r="Q6566" i="2"/>
  <c r="Q6567" i="2"/>
  <c r="Q6568" i="2"/>
  <c r="Q6569" i="2"/>
  <c r="Q6570" i="2"/>
  <c r="Q6571" i="2"/>
  <c r="Q6572" i="2"/>
  <c r="Q6573" i="2"/>
  <c r="Q6574" i="2"/>
  <c r="Q6575" i="2"/>
  <c r="Q6576" i="2"/>
  <c r="Q6577" i="2"/>
  <c r="Q6578" i="2"/>
  <c r="Q6579" i="2"/>
  <c r="Q6580" i="2"/>
  <c r="Q6581" i="2"/>
  <c r="Q6582" i="2"/>
  <c r="Q6583" i="2"/>
  <c r="Q6584" i="2"/>
  <c r="Q6585" i="2"/>
  <c r="Q6586" i="2"/>
  <c r="Q6587" i="2"/>
  <c r="Q6588" i="2"/>
  <c r="Q6589" i="2"/>
  <c r="Q6590" i="2"/>
  <c r="Q6591" i="2"/>
  <c r="Q6592" i="2"/>
  <c r="Q6593" i="2"/>
  <c r="Q6594" i="2"/>
  <c r="Q6595" i="2"/>
  <c r="Q6596" i="2"/>
  <c r="Q6597" i="2"/>
  <c r="Q6598" i="2"/>
  <c r="Q6599" i="2"/>
  <c r="Q6600" i="2"/>
  <c r="Q6601" i="2"/>
  <c r="Q6602" i="2"/>
  <c r="Q6603" i="2"/>
  <c r="Q6604" i="2"/>
  <c r="Q6605" i="2"/>
  <c r="Q6606" i="2"/>
  <c r="Q6607" i="2"/>
  <c r="Q6608" i="2"/>
  <c r="Q6609" i="2"/>
  <c r="Q6610" i="2"/>
  <c r="Q6611" i="2"/>
  <c r="Q6612" i="2"/>
  <c r="Q6613" i="2"/>
  <c r="Q6614" i="2"/>
  <c r="Q6615" i="2"/>
  <c r="Q6616" i="2"/>
  <c r="Q6617" i="2"/>
  <c r="Q6618" i="2"/>
  <c r="Q6619" i="2"/>
  <c r="Q6620" i="2"/>
  <c r="Q6621" i="2"/>
  <c r="Q6622" i="2"/>
  <c r="Q6623" i="2"/>
  <c r="Q6624" i="2"/>
  <c r="Q6625" i="2"/>
  <c r="Q6626" i="2"/>
  <c r="Q6627" i="2"/>
  <c r="Q6628" i="2"/>
  <c r="Q6629" i="2"/>
  <c r="Q6630" i="2"/>
  <c r="Q6631" i="2"/>
  <c r="Q6632" i="2"/>
  <c r="Q6633" i="2"/>
  <c r="Q6634" i="2"/>
  <c r="Q6635" i="2"/>
  <c r="Q6636" i="2"/>
  <c r="Q6637" i="2"/>
  <c r="Q6638" i="2"/>
  <c r="Q6639" i="2"/>
  <c r="Q6640" i="2"/>
  <c r="Q6641" i="2"/>
  <c r="Q6642" i="2"/>
  <c r="Q6643" i="2"/>
  <c r="Q6644" i="2"/>
  <c r="Q6645" i="2"/>
  <c r="Q6646" i="2"/>
  <c r="Q6647" i="2"/>
  <c r="Q6648" i="2"/>
  <c r="Q6649" i="2"/>
  <c r="Q6650" i="2"/>
  <c r="Q6651" i="2"/>
  <c r="Q6652" i="2"/>
  <c r="Q6653" i="2"/>
  <c r="Q6654" i="2"/>
  <c r="Q6655" i="2"/>
  <c r="Q6656" i="2"/>
  <c r="Q6657" i="2"/>
  <c r="Q6658" i="2"/>
  <c r="Q6659" i="2"/>
  <c r="Q6660" i="2"/>
  <c r="Q6661" i="2"/>
  <c r="Q6662" i="2"/>
  <c r="Q6663" i="2"/>
  <c r="Q6664" i="2"/>
  <c r="Q6665" i="2"/>
  <c r="Q6666" i="2"/>
  <c r="Q6667" i="2"/>
  <c r="Q6668" i="2"/>
  <c r="Q6669" i="2"/>
  <c r="Q6670" i="2"/>
  <c r="Q6671" i="2"/>
  <c r="Q6672" i="2"/>
  <c r="Q6673" i="2"/>
  <c r="Q6674" i="2"/>
  <c r="Q6675" i="2"/>
  <c r="Q6676" i="2"/>
  <c r="Q6677" i="2"/>
  <c r="Q6678" i="2"/>
  <c r="Q6679" i="2"/>
  <c r="Q6680" i="2"/>
  <c r="Q6681" i="2"/>
  <c r="Q6682" i="2"/>
  <c r="Q6683" i="2"/>
  <c r="Q6684" i="2"/>
  <c r="Q6685" i="2"/>
  <c r="Q6686" i="2"/>
  <c r="Q6687" i="2"/>
  <c r="Q6688" i="2"/>
  <c r="Q6689" i="2"/>
  <c r="Q6690" i="2"/>
  <c r="Q6691" i="2"/>
  <c r="Q6692" i="2"/>
  <c r="Q6693" i="2"/>
  <c r="Q6694" i="2"/>
  <c r="Q6695" i="2"/>
  <c r="Q6696" i="2"/>
  <c r="Q6697" i="2"/>
  <c r="Q6698" i="2"/>
  <c r="Q6699" i="2"/>
  <c r="Q6700" i="2"/>
  <c r="Q6701" i="2"/>
  <c r="Q6702" i="2"/>
  <c r="Q6703" i="2"/>
  <c r="Q6704" i="2"/>
  <c r="Q6705" i="2"/>
  <c r="Q6706" i="2"/>
  <c r="Q6707" i="2"/>
  <c r="Q6708" i="2"/>
  <c r="Q6709" i="2"/>
  <c r="Q6710" i="2"/>
  <c r="Q6711" i="2"/>
  <c r="Q6712" i="2"/>
  <c r="Q6713" i="2"/>
  <c r="Q6714" i="2"/>
  <c r="Q6715" i="2"/>
  <c r="Q6716" i="2"/>
  <c r="Q6717" i="2"/>
  <c r="Q6718" i="2"/>
  <c r="Q6719" i="2"/>
  <c r="Q6720" i="2"/>
  <c r="Q6721" i="2"/>
  <c r="Q6722" i="2"/>
  <c r="Q6723" i="2"/>
  <c r="Q6724" i="2"/>
  <c r="Q6725" i="2"/>
  <c r="Q6726" i="2"/>
  <c r="Q6727" i="2"/>
  <c r="Q6728" i="2"/>
  <c r="Q6729" i="2"/>
  <c r="Q6730" i="2"/>
  <c r="Q6731" i="2"/>
  <c r="Q6732" i="2"/>
  <c r="Q6733" i="2"/>
  <c r="Q6734" i="2"/>
  <c r="Q6735" i="2"/>
  <c r="Q6736" i="2"/>
  <c r="Q6737" i="2"/>
  <c r="Q6738" i="2"/>
  <c r="Q6739" i="2"/>
  <c r="Q6740" i="2"/>
  <c r="Q6741" i="2"/>
  <c r="Q6742" i="2"/>
  <c r="Q6743" i="2"/>
  <c r="Q6744" i="2"/>
  <c r="Q6745" i="2"/>
  <c r="Q6746" i="2"/>
  <c r="Q6747" i="2"/>
  <c r="Q6748" i="2"/>
  <c r="Q6749" i="2"/>
  <c r="Q6750" i="2"/>
  <c r="Q6751" i="2"/>
  <c r="Q6752" i="2"/>
  <c r="Q6753" i="2"/>
  <c r="Q6754" i="2"/>
  <c r="Q6755" i="2"/>
  <c r="Q6756" i="2"/>
  <c r="Q6757" i="2"/>
  <c r="Q6758" i="2"/>
  <c r="Q6759" i="2"/>
  <c r="Q6760" i="2"/>
  <c r="Q6761" i="2"/>
  <c r="Q6762" i="2"/>
  <c r="Q6763" i="2"/>
  <c r="Q6764" i="2"/>
  <c r="Q6765" i="2"/>
  <c r="Q6766" i="2"/>
  <c r="Q6767" i="2"/>
  <c r="Q6768" i="2"/>
  <c r="Q6769" i="2"/>
  <c r="Q6770" i="2"/>
  <c r="Q6771" i="2"/>
  <c r="Q6772" i="2"/>
  <c r="Q6773" i="2"/>
  <c r="Q6774" i="2"/>
  <c r="Q6775" i="2"/>
  <c r="Q6776" i="2"/>
  <c r="Q6777" i="2"/>
  <c r="Q6778" i="2"/>
  <c r="Q6779" i="2"/>
  <c r="Q6780" i="2"/>
  <c r="Q6781" i="2"/>
  <c r="Q6782" i="2"/>
  <c r="Q6783" i="2"/>
  <c r="Q6784" i="2"/>
  <c r="Q6785" i="2"/>
  <c r="Q6786" i="2"/>
  <c r="Q6787" i="2"/>
  <c r="Q6788" i="2"/>
  <c r="Q6789" i="2"/>
  <c r="Q6790" i="2"/>
  <c r="Q6791" i="2"/>
  <c r="Q6792" i="2"/>
  <c r="Q6793" i="2"/>
  <c r="Q6794" i="2"/>
  <c r="Q6795" i="2"/>
  <c r="Q6796" i="2"/>
  <c r="Q6797" i="2"/>
  <c r="Q6798" i="2"/>
  <c r="Q6799" i="2"/>
  <c r="Q6800" i="2"/>
  <c r="Q6801" i="2"/>
  <c r="Q6802" i="2"/>
  <c r="Q6803" i="2"/>
  <c r="Q6804" i="2"/>
  <c r="Q6805" i="2"/>
  <c r="Q6806" i="2"/>
  <c r="Q6807" i="2"/>
  <c r="Q6808" i="2"/>
  <c r="Q6809" i="2"/>
  <c r="Q6810" i="2"/>
  <c r="Q6811" i="2"/>
  <c r="Q6812" i="2"/>
  <c r="Q6813" i="2"/>
  <c r="Q6814" i="2"/>
  <c r="Q6815" i="2"/>
  <c r="Q6816" i="2"/>
  <c r="Q6817" i="2"/>
  <c r="Q6818" i="2"/>
  <c r="Q6819" i="2"/>
  <c r="Q6820" i="2"/>
  <c r="Q6821" i="2"/>
  <c r="Q6822" i="2"/>
  <c r="Q6823" i="2"/>
  <c r="Q6824" i="2"/>
  <c r="Q6825" i="2"/>
  <c r="Q6826" i="2"/>
  <c r="Q6827" i="2"/>
  <c r="Q6828" i="2"/>
  <c r="Q6829" i="2"/>
  <c r="Q6830" i="2"/>
  <c r="Q6831" i="2"/>
  <c r="Q6832" i="2"/>
  <c r="Q6833" i="2"/>
  <c r="Q6834" i="2"/>
  <c r="Q6835" i="2"/>
  <c r="Q6836" i="2"/>
  <c r="Q6837" i="2"/>
  <c r="Q6838" i="2"/>
  <c r="Q6839" i="2"/>
  <c r="Q6840" i="2"/>
  <c r="Q6841" i="2"/>
  <c r="Q6842" i="2"/>
  <c r="Q6843" i="2"/>
  <c r="Q6844" i="2"/>
  <c r="Q6845" i="2"/>
  <c r="Q6846" i="2"/>
  <c r="Q6847" i="2"/>
  <c r="Q6848" i="2"/>
  <c r="Q6849" i="2"/>
  <c r="Q6850" i="2"/>
  <c r="Q6851" i="2"/>
  <c r="Q6852" i="2"/>
  <c r="Q6853" i="2"/>
  <c r="Q6854" i="2"/>
  <c r="Q6855" i="2"/>
  <c r="Q6856" i="2"/>
  <c r="Q6857" i="2"/>
  <c r="Q6858" i="2"/>
  <c r="Q6859" i="2"/>
  <c r="Q6860" i="2"/>
  <c r="Q6861" i="2"/>
  <c r="Q6862" i="2"/>
  <c r="Q6863" i="2"/>
  <c r="Q6864" i="2"/>
  <c r="Q6865" i="2"/>
  <c r="Q6866" i="2"/>
  <c r="Q6867" i="2"/>
  <c r="Q6868" i="2"/>
  <c r="Q6869" i="2"/>
  <c r="Q6870" i="2"/>
  <c r="Q6871" i="2"/>
  <c r="Q6872" i="2"/>
  <c r="Q6873" i="2"/>
  <c r="Q6874" i="2"/>
  <c r="Q6875" i="2"/>
  <c r="Q6876" i="2"/>
  <c r="Q6877" i="2"/>
  <c r="Q6878" i="2"/>
  <c r="Q6879" i="2"/>
  <c r="Q6880" i="2"/>
  <c r="Q6881" i="2"/>
  <c r="Q6882" i="2"/>
  <c r="Q6883" i="2"/>
  <c r="Q6884" i="2"/>
  <c r="Q6885" i="2"/>
  <c r="Q6886" i="2"/>
  <c r="Q6887" i="2"/>
  <c r="Q6888" i="2"/>
  <c r="Q6889" i="2"/>
  <c r="Q6890" i="2"/>
  <c r="Q6891" i="2"/>
  <c r="Q6892" i="2"/>
  <c r="Q6893" i="2"/>
  <c r="Q6894" i="2"/>
  <c r="Q6895" i="2"/>
  <c r="Q6896" i="2"/>
  <c r="Q6897" i="2"/>
  <c r="Q6898" i="2"/>
  <c r="Q6899" i="2"/>
  <c r="Q6900" i="2"/>
  <c r="Q6901" i="2"/>
  <c r="Q6902" i="2"/>
  <c r="Q6903" i="2"/>
  <c r="Q6904" i="2"/>
  <c r="Q6905" i="2"/>
  <c r="Q6906" i="2"/>
  <c r="Q6907" i="2"/>
  <c r="Q6908" i="2"/>
  <c r="Q6909" i="2"/>
  <c r="Q6910" i="2"/>
  <c r="Q6911" i="2"/>
  <c r="Q6912" i="2"/>
  <c r="Q6913" i="2"/>
  <c r="Q6914" i="2"/>
  <c r="Q6915" i="2"/>
  <c r="Q6916" i="2"/>
  <c r="Q6917" i="2"/>
  <c r="Q6918" i="2"/>
  <c r="Q6919" i="2"/>
  <c r="Q6920" i="2"/>
  <c r="Q6921" i="2"/>
  <c r="Q6922" i="2"/>
  <c r="Q6923" i="2"/>
  <c r="Q6924" i="2"/>
  <c r="Q6925" i="2"/>
  <c r="Q6926" i="2"/>
  <c r="Q6927" i="2"/>
  <c r="Q6928" i="2"/>
  <c r="Q6929" i="2"/>
  <c r="Q6930" i="2"/>
  <c r="Q6931" i="2"/>
  <c r="Q6932" i="2"/>
  <c r="Q6933" i="2"/>
  <c r="Q6934" i="2"/>
  <c r="Q6935" i="2"/>
  <c r="Q6936" i="2"/>
  <c r="Q6937" i="2"/>
  <c r="Q6938" i="2"/>
  <c r="Q6939" i="2"/>
  <c r="Q6940" i="2"/>
  <c r="Q6941" i="2"/>
  <c r="Q6942" i="2"/>
  <c r="Q6943" i="2"/>
  <c r="Q6944" i="2"/>
  <c r="Q6945" i="2"/>
  <c r="Q6946" i="2"/>
  <c r="Q6947" i="2"/>
  <c r="Q6948" i="2"/>
  <c r="Q6949" i="2"/>
  <c r="Q6950" i="2"/>
  <c r="Q6951" i="2"/>
  <c r="Q6952" i="2"/>
  <c r="Q6953" i="2"/>
  <c r="Q6954" i="2"/>
  <c r="Q6955" i="2"/>
  <c r="Q6956" i="2"/>
  <c r="Q6957" i="2"/>
  <c r="Q6958" i="2"/>
  <c r="Q6959" i="2"/>
  <c r="Q6960" i="2"/>
  <c r="Q6961" i="2"/>
  <c r="Q6962" i="2"/>
  <c r="Q6963" i="2"/>
  <c r="Q6964" i="2"/>
  <c r="Q6965" i="2"/>
  <c r="Q6966" i="2"/>
  <c r="Q6967" i="2"/>
  <c r="Q6968" i="2"/>
  <c r="Q6969" i="2"/>
  <c r="Q6970" i="2"/>
  <c r="Q6971" i="2"/>
  <c r="Q6972" i="2"/>
  <c r="Q6973" i="2"/>
  <c r="Q6974" i="2"/>
  <c r="Q6975" i="2"/>
  <c r="Q6976" i="2"/>
  <c r="Q6977" i="2"/>
  <c r="Q6978" i="2"/>
  <c r="Q6979" i="2"/>
  <c r="Q6980" i="2"/>
  <c r="Q6981" i="2"/>
  <c r="Q6982" i="2"/>
  <c r="Q6983" i="2"/>
  <c r="Q6984" i="2"/>
  <c r="Q6985" i="2"/>
  <c r="Q6986" i="2"/>
  <c r="Q6987" i="2"/>
  <c r="Q6988" i="2"/>
  <c r="Q6989" i="2"/>
  <c r="Q6990" i="2"/>
  <c r="Q6991" i="2"/>
  <c r="Q6992" i="2"/>
  <c r="Q6993" i="2"/>
  <c r="Q6994" i="2"/>
  <c r="Q6995" i="2"/>
  <c r="Q6996" i="2"/>
  <c r="Q6997" i="2"/>
  <c r="Q6998" i="2"/>
  <c r="Q6999" i="2"/>
  <c r="Q7000" i="2"/>
  <c r="Q7001" i="2"/>
  <c r="Q7002" i="2"/>
  <c r="Q7003" i="2"/>
  <c r="Q7004" i="2"/>
  <c r="Q7005" i="2"/>
  <c r="Q7006" i="2"/>
  <c r="Q7007" i="2"/>
  <c r="Q7008" i="2"/>
  <c r="Q7009" i="2"/>
  <c r="Q7010" i="2"/>
  <c r="Q7011" i="2"/>
  <c r="Q7012" i="2"/>
  <c r="Q7013" i="2"/>
  <c r="Q7014" i="2"/>
  <c r="Q7015" i="2"/>
  <c r="Q7016" i="2"/>
  <c r="Q7017" i="2"/>
  <c r="Q7018" i="2"/>
  <c r="Q7019" i="2"/>
  <c r="Q7020" i="2"/>
  <c r="Q7021" i="2"/>
  <c r="Q7022" i="2"/>
  <c r="Q7023" i="2"/>
  <c r="Q7024" i="2"/>
  <c r="Q7025" i="2"/>
  <c r="Q7026" i="2"/>
  <c r="Q7027" i="2"/>
  <c r="Q7028" i="2"/>
  <c r="Q7029" i="2"/>
  <c r="Q7030" i="2"/>
  <c r="Q7031" i="2"/>
  <c r="Q7032" i="2"/>
  <c r="Q7033" i="2"/>
  <c r="Q7034" i="2"/>
  <c r="Q7035" i="2"/>
  <c r="Q7036" i="2"/>
  <c r="Q7037" i="2"/>
  <c r="Q7038" i="2"/>
  <c r="Q7039" i="2"/>
  <c r="Q7040" i="2"/>
  <c r="Q7041" i="2"/>
  <c r="Q7042" i="2"/>
  <c r="Q7043" i="2"/>
  <c r="Q7044" i="2"/>
  <c r="Q7045" i="2"/>
  <c r="Q7046" i="2"/>
  <c r="Q7047" i="2"/>
  <c r="Q7048" i="2"/>
  <c r="Q7049" i="2"/>
  <c r="Q7050" i="2"/>
  <c r="Q7051" i="2"/>
  <c r="Q7052" i="2"/>
  <c r="Q7053" i="2"/>
  <c r="Q7054" i="2"/>
  <c r="Q7055" i="2"/>
  <c r="Q7056" i="2"/>
  <c r="Q7057" i="2"/>
  <c r="Q7058" i="2"/>
  <c r="Q7059" i="2"/>
  <c r="Q7060" i="2"/>
  <c r="Q7061" i="2"/>
  <c r="Q7062" i="2"/>
  <c r="Q7063" i="2"/>
  <c r="Q7064" i="2"/>
  <c r="Q7065" i="2"/>
  <c r="Q7066" i="2"/>
  <c r="Q7067" i="2"/>
  <c r="Q7068" i="2"/>
  <c r="Q7069" i="2"/>
  <c r="Q7070" i="2"/>
  <c r="Q7071" i="2"/>
  <c r="Q7072" i="2"/>
  <c r="Q7073" i="2"/>
  <c r="Q7074" i="2"/>
  <c r="Q7075" i="2"/>
  <c r="Q7076" i="2"/>
  <c r="Q7077" i="2"/>
  <c r="Q7078" i="2"/>
  <c r="Q7079" i="2"/>
  <c r="Q7080" i="2"/>
  <c r="Q7081" i="2"/>
  <c r="Q7082" i="2"/>
  <c r="Q7083" i="2"/>
  <c r="Q7084" i="2"/>
  <c r="Q7085" i="2"/>
  <c r="Q7086" i="2"/>
  <c r="Q7087" i="2"/>
  <c r="Q7088" i="2"/>
  <c r="Q7089" i="2"/>
  <c r="Q7090" i="2"/>
  <c r="Q7091" i="2"/>
  <c r="Q7092" i="2"/>
  <c r="Q7093" i="2"/>
  <c r="Q7094" i="2"/>
  <c r="Q7095" i="2"/>
  <c r="Q7096" i="2"/>
  <c r="Q7097" i="2"/>
  <c r="Q7098" i="2"/>
  <c r="Q7099" i="2"/>
  <c r="Q7100" i="2"/>
  <c r="Q7101" i="2"/>
  <c r="Q7102" i="2"/>
  <c r="Q7103" i="2"/>
  <c r="Q7104" i="2"/>
  <c r="Q7105" i="2"/>
  <c r="Q7106" i="2"/>
  <c r="Q7107" i="2"/>
  <c r="Q7108" i="2"/>
  <c r="Q7109" i="2"/>
  <c r="Q7110" i="2"/>
  <c r="Q7111" i="2"/>
  <c r="Q7112" i="2"/>
  <c r="Q7113" i="2"/>
  <c r="Q7114" i="2"/>
  <c r="Q7115" i="2"/>
  <c r="Q7116" i="2"/>
  <c r="Q7117" i="2"/>
  <c r="Q7118" i="2"/>
  <c r="Q7119" i="2"/>
  <c r="Q7120" i="2"/>
  <c r="Q7121" i="2"/>
  <c r="Q7122" i="2"/>
  <c r="Q7123" i="2"/>
  <c r="Q7124" i="2"/>
  <c r="Q7125" i="2"/>
  <c r="Q7126" i="2"/>
  <c r="Q7127" i="2"/>
  <c r="Q7128" i="2"/>
  <c r="Q7129" i="2"/>
  <c r="Q7130" i="2"/>
  <c r="Q7131" i="2"/>
  <c r="Q7132" i="2"/>
  <c r="Q7133" i="2"/>
  <c r="Q7134" i="2"/>
  <c r="Q7135" i="2"/>
  <c r="Q7136" i="2"/>
  <c r="Q7137" i="2"/>
  <c r="Q7138" i="2"/>
  <c r="Q7139" i="2"/>
  <c r="Q7140" i="2"/>
  <c r="Q7141" i="2"/>
  <c r="Q7142" i="2"/>
  <c r="Q7143" i="2"/>
  <c r="Q7144" i="2"/>
  <c r="Q7145" i="2"/>
  <c r="Q7146" i="2"/>
  <c r="Q7147" i="2"/>
  <c r="Q7148" i="2"/>
  <c r="Q7149" i="2"/>
  <c r="Q7150" i="2"/>
  <c r="Q7151" i="2"/>
  <c r="Q7152" i="2"/>
  <c r="Q7153" i="2"/>
  <c r="Q7154" i="2"/>
  <c r="Q7155" i="2"/>
  <c r="Q7156" i="2"/>
  <c r="Q7157" i="2"/>
  <c r="Q7158" i="2"/>
  <c r="Q7159" i="2"/>
  <c r="Q7160" i="2"/>
  <c r="Q7161" i="2"/>
  <c r="Q7162" i="2"/>
  <c r="Q7163" i="2"/>
  <c r="Q7164" i="2"/>
  <c r="Q7165" i="2"/>
  <c r="Q7166" i="2"/>
  <c r="Q7167" i="2"/>
  <c r="Q7168" i="2"/>
  <c r="Q7169" i="2"/>
  <c r="Q7170" i="2"/>
  <c r="Q7171" i="2"/>
  <c r="Q7172" i="2"/>
  <c r="Q7173" i="2"/>
  <c r="Q7174" i="2"/>
  <c r="Q7175" i="2"/>
  <c r="Q7176" i="2"/>
  <c r="Q7177" i="2"/>
  <c r="Q7178" i="2"/>
  <c r="Q7179" i="2"/>
  <c r="Q7180" i="2"/>
  <c r="Q7181" i="2"/>
  <c r="Q7182" i="2"/>
  <c r="Q7183" i="2"/>
  <c r="Q7184" i="2"/>
  <c r="Q7185" i="2"/>
  <c r="Q7186" i="2"/>
  <c r="Q7187" i="2"/>
  <c r="Q7188" i="2"/>
  <c r="Q7189" i="2"/>
  <c r="Q7190" i="2"/>
  <c r="Q7191" i="2"/>
  <c r="Q7192" i="2"/>
  <c r="Q7193" i="2"/>
  <c r="Q7194" i="2"/>
  <c r="Q7195" i="2"/>
  <c r="Q7196" i="2"/>
  <c r="Q7197" i="2"/>
  <c r="Q7198" i="2"/>
  <c r="Q7199" i="2"/>
  <c r="Q7200" i="2"/>
  <c r="Q7201" i="2"/>
  <c r="Q7202" i="2"/>
  <c r="Q7203" i="2"/>
  <c r="Q7204" i="2"/>
  <c r="Q7205" i="2"/>
  <c r="Q7206" i="2"/>
  <c r="Q7207" i="2"/>
  <c r="Q7208" i="2"/>
  <c r="Q7209" i="2"/>
  <c r="Q7210" i="2"/>
  <c r="Q7211" i="2"/>
  <c r="Q7212" i="2"/>
  <c r="Q7213" i="2"/>
  <c r="Q7214" i="2"/>
  <c r="Q7215" i="2"/>
  <c r="Q7216" i="2"/>
  <c r="Q7217" i="2"/>
  <c r="Q7218" i="2"/>
  <c r="Q7219" i="2"/>
  <c r="Q7220" i="2"/>
  <c r="Q7221" i="2"/>
  <c r="Q7222" i="2"/>
  <c r="Q7223" i="2"/>
  <c r="Q7224" i="2"/>
  <c r="Q7225" i="2"/>
  <c r="Q7226" i="2"/>
  <c r="Q7227" i="2"/>
  <c r="Q7228" i="2"/>
  <c r="Q7229" i="2"/>
  <c r="Q7230" i="2"/>
  <c r="Q7231" i="2"/>
  <c r="Q7232" i="2"/>
  <c r="Q7233" i="2"/>
  <c r="Q7234" i="2"/>
  <c r="Q7235" i="2"/>
  <c r="Q7236" i="2"/>
  <c r="Q7237" i="2"/>
  <c r="Q7238" i="2"/>
  <c r="Q7239" i="2"/>
  <c r="Q7240" i="2"/>
  <c r="Q7241" i="2"/>
  <c r="Q7242" i="2"/>
  <c r="Q7243" i="2"/>
  <c r="Q7244" i="2"/>
  <c r="Q7245" i="2"/>
  <c r="Q7246" i="2"/>
  <c r="Q7247" i="2"/>
  <c r="Q7248" i="2"/>
  <c r="Q7249" i="2"/>
  <c r="Q7250" i="2"/>
  <c r="Q7251" i="2"/>
  <c r="Q7252" i="2"/>
  <c r="Q7253" i="2"/>
  <c r="Q7254" i="2"/>
  <c r="Q7255" i="2"/>
  <c r="Q7256" i="2"/>
  <c r="Q7257" i="2"/>
  <c r="Q7258" i="2"/>
  <c r="Q7259" i="2"/>
  <c r="Q7260" i="2"/>
  <c r="Q7261" i="2"/>
  <c r="Q7262" i="2"/>
  <c r="Q7263" i="2"/>
  <c r="Q7264" i="2"/>
  <c r="Q7265" i="2"/>
  <c r="Q7266" i="2"/>
  <c r="Q7267" i="2"/>
  <c r="Q7268" i="2"/>
  <c r="Q7269" i="2"/>
  <c r="Q7270" i="2"/>
  <c r="Q7271" i="2"/>
  <c r="Q7272" i="2"/>
  <c r="Q7273" i="2"/>
  <c r="Q7274" i="2"/>
  <c r="Q7275" i="2"/>
  <c r="Q7276" i="2"/>
  <c r="Q7277" i="2"/>
  <c r="Q7278" i="2"/>
  <c r="Q7279" i="2"/>
  <c r="Q7280" i="2"/>
  <c r="Q7281" i="2"/>
  <c r="Q7282" i="2"/>
  <c r="Q7283" i="2"/>
  <c r="Q7284" i="2"/>
  <c r="Q7285" i="2"/>
  <c r="Q7286" i="2"/>
  <c r="Q7287" i="2"/>
  <c r="Q7288" i="2"/>
  <c r="Q7289" i="2"/>
  <c r="Q7290" i="2"/>
  <c r="Q7291" i="2"/>
  <c r="Q7292" i="2"/>
  <c r="Q7293" i="2"/>
  <c r="Q7294" i="2"/>
  <c r="Q7295" i="2"/>
  <c r="Q7296" i="2"/>
  <c r="Q7297" i="2"/>
  <c r="Q7298" i="2"/>
  <c r="Q7299" i="2"/>
  <c r="Q7300" i="2"/>
  <c r="Q7301" i="2"/>
  <c r="Q7302" i="2"/>
  <c r="Q7303" i="2"/>
  <c r="Q7304" i="2"/>
  <c r="Q7305" i="2"/>
  <c r="Q7306" i="2"/>
  <c r="Q7307" i="2"/>
  <c r="Q7308" i="2"/>
  <c r="Q7309" i="2"/>
  <c r="Q7310" i="2"/>
  <c r="Q7311" i="2"/>
  <c r="Q7312" i="2"/>
  <c r="Q7313" i="2"/>
  <c r="Q7314" i="2"/>
  <c r="Q7315" i="2"/>
  <c r="Q7316" i="2"/>
  <c r="Q7317" i="2"/>
  <c r="Q7318" i="2"/>
  <c r="Q7319" i="2"/>
  <c r="Q7320" i="2"/>
  <c r="Q7321" i="2"/>
  <c r="Q7322" i="2"/>
  <c r="Q7323" i="2"/>
  <c r="Q7324" i="2"/>
  <c r="Q7325" i="2"/>
  <c r="Q7326" i="2"/>
  <c r="Q7327" i="2"/>
  <c r="Q7328" i="2"/>
  <c r="Q7329" i="2"/>
  <c r="Q7330" i="2"/>
  <c r="Q7331" i="2"/>
  <c r="Q7332" i="2"/>
  <c r="Q7333" i="2"/>
  <c r="Q7334" i="2"/>
  <c r="Q7335" i="2"/>
  <c r="Q7336" i="2"/>
  <c r="Q7337" i="2"/>
  <c r="Q7338" i="2"/>
  <c r="Q7339" i="2"/>
  <c r="Q7340" i="2"/>
  <c r="Q7341" i="2"/>
  <c r="Q7342" i="2"/>
  <c r="Q7343" i="2"/>
  <c r="Q7344" i="2"/>
  <c r="Q7345" i="2"/>
  <c r="Q7346" i="2"/>
  <c r="Q7347" i="2"/>
  <c r="Q7348" i="2"/>
  <c r="Q7349" i="2"/>
  <c r="Q7350" i="2"/>
  <c r="Q7351" i="2"/>
  <c r="Q7352" i="2"/>
  <c r="Q7353" i="2"/>
  <c r="Q7354" i="2"/>
  <c r="Q7355" i="2"/>
  <c r="Q7356" i="2"/>
  <c r="Q7357" i="2"/>
  <c r="Q7358" i="2"/>
  <c r="Q7359" i="2"/>
  <c r="Q7360" i="2"/>
  <c r="Q7361" i="2"/>
  <c r="Q7362" i="2"/>
  <c r="Q7363" i="2"/>
  <c r="Q7364" i="2"/>
  <c r="Q7365" i="2"/>
  <c r="Q7366" i="2"/>
  <c r="Q7367" i="2"/>
  <c r="Q7368" i="2"/>
  <c r="Q7369" i="2"/>
  <c r="Q7370" i="2"/>
  <c r="Q7371" i="2"/>
  <c r="Q7372" i="2"/>
  <c r="Q7373" i="2"/>
  <c r="Q7374" i="2"/>
  <c r="Q7375" i="2"/>
  <c r="Q7376" i="2"/>
  <c r="Q7377" i="2"/>
  <c r="Q7378" i="2"/>
  <c r="Q7379" i="2"/>
  <c r="Q7380" i="2"/>
  <c r="Q7381" i="2"/>
  <c r="Q7382" i="2"/>
  <c r="Q7383" i="2"/>
  <c r="Q7384" i="2"/>
  <c r="Q7385" i="2"/>
  <c r="Q7386" i="2"/>
  <c r="Q7387" i="2"/>
  <c r="Q7388" i="2"/>
  <c r="Q7389" i="2"/>
  <c r="Q7390" i="2"/>
  <c r="Q7391" i="2"/>
  <c r="Q7392" i="2"/>
  <c r="Q7393" i="2"/>
  <c r="Q7394" i="2"/>
  <c r="Q7395" i="2"/>
  <c r="Q7396" i="2"/>
  <c r="Q7397" i="2"/>
  <c r="Q7398" i="2"/>
  <c r="Q7399" i="2"/>
  <c r="Q7400" i="2"/>
  <c r="Q7401" i="2"/>
  <c r="Q7402" i="2"/>
  <c r="Q7403" i="2"/>
  <c r="Q7404" i="2"/>
  <c r="Q7405" i="2"/>
  <c r="Q7406" i="2"/>
  <c r="Q7407" i="2"/>
  <c r="Q7408" i="2"/>
  <c r="Q7409" i="2"/>
  <c r="Q7410" i="2"/>
  <c r="Q7411" i="2"/>
  <c r="Q7412" i="2"/>
  <c r="Q7413" i="2"/>
  <c r="Q7414" i="2"/>
  <c r="Q7415" i="2"/>
  <c r="Q7416" i="2"/>
  <c r="Q7417" i="2"/>
  <c r="Q7418" i="2"/>
  <c r="Q7419" i="2"/>
  <c r="Q7420" i="2"/>
  <c r="Q7421" i="2"/>
  <c r="Q7422" i="2"/>
  <c r="Q7423" i="2"/>
  <c r="Q7424" i="2"/>
  <c r="Q7425" i="2"/>
  <c r="Q7426" i="2"/>
  <c r="Q7427" i="2"/>
  <c r="Q7428" i="2"/>
  <c r="Q7429" i="2"/>
  <c r="Q7430" i="2"/>
  <c r="Q7431" i="2"/>
  <c r="Q7432" i="2"/>
  <c r="Q7433" i="2"/>
  <c r="Q7434" i="2"/>
  <c r="Q7435" i="2"/>
  <c r="Q7436" i="2"/>
  <c r="Q7437" i="2"/>
  <c r="Q7438" i="2"/>
  <c r="Q7439" i="2"/>
  <c r="Q7440" i="2"/>
  <c r="Q7441" i="2"/>
  <c r="Q7442" i="2"/>
  <c r="Q7443" i="2"/>
  <c r="Q7444" i="2"/>
  <c r="Q7445" i="2"/>
  <c r="Q7446" i="2"/>
  <c r="Q7447" i="2"/>
  <c r="Q7448" i="2"/>
  <c r="Q7449" i="2"/>
  <c r="Q7450" i="2"/>
  <c r="Q7451" i="2"/>
  <c r="Q7452" i="2"/>
  <c r="Q7453" i="2"/>
  <c r="Q7454" i="2"/>
  <c r="Q7455" i="2"/>
  <c r="Q7456" i="2"/>
  <c r="Q7457" i="2"/>
  <c r="Q7458" i="2"/>
  <c r="Q7459" i="2"/>
  <c r="Q7460" i="2"/>
  <c r="Q7461" i="2"/>
  <c r="Q7462" i="2"/>
  <c r="Q7463" i="2"/>
  <c r="Q7464" i="2"/>
  <c r="Q7465" i="2"/>
  <c r="Q7466" i="2"/>
  <c r="Q7467" i="2"/>
  <c r="Q7468" i="2"/>
  <c r="Q7469" i="2"/>
  <c r="Q7470" i="2"/>
  <c r="Q7471" i="2"/>
  <c r="Q7472" i="2"/>
  <c r="Q7473" i="2"/>
  <c r="Q7474" i="2"/>
  <c r="Q7475" i="2"/>
  <c r="Q7476" i="2"/>
  <c r="Q7477" i="2"/>
  <c r="Q7478" i="2"/>
  <c r="Q7479" i="2"/>
  <c r="Q7480" i="2"/>
  <c r="Q7481" i="2"/>
  <c r="Q7482" i="2"/>
  <c r="Q7483" i="2"/>
  <c r="Q7484" i="2"/>
  <c r="Q7485" i="2"/>
  <c r="Q7486" i="2"/>
  <c r="Q7487" i="2"/>
  <c r="Q7488" i="2"/>
  <c r="Q7489" i="2"/>
  <c r="Q7490" i="2"/>
  <c r="Q7491" i="2"/>
  <c r="Q7492" i="2"/>
  <c r="Q7493" i="2"/>
  <c r="Q7494" i="2"/>
  <c r="Q7495" i="2"/>
  <c r="Q7496" i="2"/>
  <c r="Q7497" i="2"/>
  <c r="Q7498" i="2"/>
  <c r="Q7499" i="2"/>
  <c r="Q7500" i="2"/>
  <c r="Q7501" i="2"/>
  <c r="Q7502" i="2"/>
  <c r="Q7503" i="2"/>
  <c r="Q7504" i="2"/>
  <c r="Q7505" i="2"/>
  <c r="Q7506" i="2"/>
  <c r="Q7507" i="2"/>
  <c r="Q7508" i="2"/>
  <c r="Q7509" i="2"/>
  <c r="Q7510" i="2"/>
  <c r="Q7511" i="2"/>
  <c r="Q7512" i="2"/>
  <c r="Q7513" i="2"/>
  <c r="Q7514" i="2"/>
  <c r="Q7515" i="2"/>
  <c r="Q7516" i="2"/>
  <c r="Q7517" i="2"/>
  <c r="Q7518" i="2"/>
  <c r="Q7519" i="2"/>
  <c r="Q7520" i="2"/>
  <c r="Q7521" i="2"/>
  <c r="Q7522" i="2"/>
  <c r="Q7523" i="2"/>
  <c r="Q7524" i="2"/>
  <c r="Q7525" i="2"/>
  <c r="Q7526" i="2"/>
  <c r="Q7527" i="2"/>
  <c r="Q7528" i="2"/>
  <c r="Q7529" i="2"/>
  <c r="Q7530" i="2"/>
  <c r="Q7531" i="2"/>
  <c r="Q7532" i="2"/>
  <c r="Q7533" i="2"/>
  <c r="Q7534" i="2"/>
  <c r="Q7535" i="2"/>
  <c r="Q7536" i="2"/>
  <c r="Q7537" i="2"/>
  <c r="Q7538" i="2"/>
  <c r="Q7539" i="2"/>
  <c r="Q7540" i="2"/>
  <c r="Q7541" i="2"/>
  <c r="Q7542" i="2"/>
  <c r="Q7543" i="2"/>
  <c r="Q7544" i="2"/>
  <c r="Q7545" i="2"/>
  <c r="Q7546" i="2"/>
  <c r="Q7547" i="2"/>
  <c r="Q7548" i="2"/>
  <c r="Q7549" i="2"/>
  <c r="Q7550" i="2"/>
  <c r="Q7551" i="2"/>
  <c r="Q7552" i="2"/>
  <c r="Q7553" i="2"/>
  <c r="Q7554" i="2"/>
  <c r="Q7555" i="2"/>
  <c r="Q7556" i="2"/>
  <c r="Q7557" i="2"/>
  <c r="Q7558" i="2"/>
  <c r="Q7559" i="2"/>
  <c r="Q7560" i="2"/>
  <c r="Q7561" i="2"/>
  <c r="Q7562" i="2"/>
  <c r="Q7563" i="2"/>
  <c r="Q7564" i="2"/>
  <c r="Q7565" i="2"/>
  <c r="Q7566" i="2"/>
  <c r="Q7567" i="2"/>
  <c r="Q7568" i="2"/>
  <c r="Q7569" i="2"/>
  <c r="Q7570" i="2"/>
  <c r="Q7571" i="2"/>
  <c r="Q7572" i="2"/>
  <c r="Q7573" i="2"/>
  <c r="Q7574" i="2"/>
  <c r="Q7575" i="2"/>
  <c r="Q7576" i="2"/>
  <c r="Q7577" i="2"/>
  <c r="Q7578" i="2"/>
  <c r="Q7579" i="2"/>
  <c r="Q7580" i="2"/>
  <c r="Q7581" i="2"/>
  <c r="Q7582" i="2"/>
  <c r="Q7583" i="2"/>
  <c r="Q7584" i="2"/>
  <c r="Q7585" i="2"/>
  <c r="Q7586" i="2"/>
  <c r="Q7587" i="2"/>
  <c r="Q7588" i="2"/>
  <c r="Q7589" i="2"/>
  <c r="Q7590" i="2"/>
  <c r="Q7591" i="2"/>
  <c r="Q7592" i="2"/>
  <c r="Q7593" i="2"/>
  <c r="Q7594" i="2"/>
  <c r="Q7595" i="2"/>
  <c r="Q7596" i="2"/>
  <c r="Q7597" i="2"/>
  <c r="Q7598" i="2"/>
  <c r="Q7599" i="2"/>
  <c r="Q7600" i="2"/>
  <c r="Q7601" i="2"/>
  <c r="Q7602" i="2"/>
  <c r="Q7603" i="2"/>
  <c r="Q7604" i="2"/>
  <c r="Q7605" i="2"/>
  <c r="Q7606" i="2"/>
  <c r="Q7607" i="2"/>
  <c r="Q7608" i="2"/>
  <c r="Q7609" i="2"/>
  <c r="Q7610" i="2"/>
  <c r="Q7611" i="2"/>
  <c r="Q7612" i="2"/>
  <c r="Q7613" i="2"/>
  <c r="Q7614" i="2"/>
  <c r="Q7615" i="2"/>
  <c r="Q7616" i="2"/>
  <c r="Q7617" i="2"/>
  <c r="Q7618" i="2"/>
  <c r="Q7619" i="2"/>
  <c r="Q7620" i="2"/>
  <c r="Q7621" i="2"/>
  <c r="Q7622" i="2"/>
  <c r="Q7623" i="2"/>
  <c r="Q7624" i="2"/>
  <c r="Q7625" i="2"/>
  <c r="Q7626" i="2"/>
  <c r="Q7627" i="2"/>
  <c r="Q7628" i="2"/>
  <c r="Q7629" i="2"/>
  <c r="Q7630" i="2"/>
  <c r="Q7631" i="2"/>
  <c r="Q7632" i="2"/>
  <c r="Q7633" i="2"/>
  <c r="Q7634" i="2"/>
  <c r="Q7635" i="2"/>
  <c r="Q7636" i="2"/>
  <c r="Q7637" i="2"/>
  <c r="Q7638" i="2"/>
  <c r="Q7639" i="2"/>
  <c r="Q7640" i="2"/>
  <c r="Q7641" i="2"/>
  <c r="Q7642" i="2"/>
  <c r="Q7643" i="2"/>
  <c r="Q7644" i="2"/>
  <c r="Q7645" i="2"/>
  <c r="Q7646" i="2"/>
  <c r="Q7647" i="2"/>
  <c r="Q7648" i="2"/>
  <c r="Q7649" i="2"/>
  <c r="Q7650" i="2"/>
  <c r="Q7651" i="2"/>
  <c r="Q7652" i="2"/>
  <c r="Q7653" i="2"/>
  <c r="Q7654" i="2"/>
  <c r="Q7655" i="2"/>
  <c r="Q7656" i="2"/>
  <c r="Q7657" i="2"/>
  <c r="Q7658" i="2"/>
  <c r="Q7659" i="2"/>
  <c r="Q7660" i="2"/>
  <c r="Q7661" i="2"/>
  <c r="Q7662" i="2"/>
  <c r="Q7663" i="2"/>
  <c r="Q7664" i="2"/>
  <c r="Q7665" i="2"/>
  <c r="Q7666" i="2"/>
  <c r="Q7667" i="2"/>
  <c r="Q7668" i="2"/>
  <c r="Q7669" i="2"/>
  <c r="Q7670" i="2"/>
  <c r="Q7671" i="2"/>
  <c r="Q7672" i="2"/>
  <c r="Q7673" i="2"/>
  <c r="Q7674" i="2"/>
  <c r="Q7675" i="2"/>
  <c r="Q7676" i="2"/>
  <c r="Q7677" i="2"/>
  <c r="Q7678" i="2"/>
  <c r="Q7679" i="2"/>
  <c r="Q7680" i="2"/>
  <c r="Q7681" i="2"/>
  <c r="Q7682" i="2"/>
  <c r="Q7683" i="2"/>
  <c r="Q7684" i="2"/>
  <c r="Q7685" i="2"/>
  <c r="Q7686" i="2"/>
  <c r="Q7687" i="2"/>
  <c r="Q7688" i="2"/>
  <c r="Q7689" i="2"/>
  <c r="Q7690" i="2"/>
  <c r="Q7691" i="2"/>
  <c r="Q7692" i="2"/>
  <c r="Q7693" i="2"/>
  <c r="Q7694" i="2"/>
  <c r="Q7695" i="2"/>
  <c r="Q7696" i="2"/>
  <c r="Q7697" i="2"/>
  <c r="Q7698" i="2"/>
  <c r="Q7699" i="2"/>
  <c r="Q7700" i="2"/>
  <c r="Q7701" i="2"/>
  <c r="Q7702" i="2"/>
  <c r="Q7703" i="2"/>
  <c r="Q7704" i="2"/>
  <c r="Q7705" i="2"/>
  <c r="Q7706" i="2"/>
  <c r="Q7707" i="2"/>
  <c r="Q7708" i="2"/>
  <c r="Q7709" i="2"/>
  <c r="Q7710" i="2"/>
  <c r="Q7711" i="2"/>
  <c r="Q7712" i="2"/>
  <c r="Q7713" i="2"/>
  <c r="Q7714" i="2"/>
  <c r="Q7715" i="2"/>
  <c r="Q7716" i="2"/>
  <c r="Q7717" i="2"/>
  <c r="Q7718" i="2"/>
  <c r="Q7719" i="2"/>
  <c r="Q7720" i="2"/>
  <c r="Q7721" i="2"/>
  <c r="Q7722" i="2"/>
  <c r="Q7723" i="2"/>
  <c r="Q7724" i="2"/>
  <c r="Q7725" i="2"/>
  <c r="Q7726" i="2"/>
  <c r="Q7727" i="2"/>
  <c r="Q7728" i="2"/>
  <c r="Q7729" i="2"/>
  <c r="Q7730" i="2"/>
  <c r="Q7731" i="2"/>
  <c r="Q7732" i="2"/>
  <c r="Q7733" i="2"/>
  <c r="Q7734" i="2"/>
  <c r="Q7735" i="2"/>
  <c r="Q7736" i="2"/>
  <c r="Q7737" i="2"/>
  <c r="Q7738" i="2"/>
  <c r="Q7739" i="2"/>
  <c r="Q7740" i="2"/>
  <c r="Q7741" i="2"/>
  <c r="Q7742" i="2"/>
  <c r="Q7743" i="2"/>
  <c r="Q7744" i="2"/>
  <c r="Q7745" i="2"/>
  <c r="Q7746" i="2"/>
  <c r="Q7747" i="2"/>
  <c r="Q7748" i="2"/>
  <c r="Q7749" i="2"/>
  <c r="Q7750" i="2"/>
  <c r="Q7751" i="2"/>
  <c r="Q7752" i="2"/>
  <c r="Q7753" i="2"/>
  <c r="Q7754" i="2"/>
  <c r="Q7755" i="2"/>
  <c r="Q7756" i="2"/>
  <c r="Q7757" i="2"/>
  <c r="Q7758" i="2"/>
  <c r="Q7759" i="2"/>
  <c r="Q7760" i="2"/>
  <c r="Q7761" i="2"/>
  <c r="Q7762" i="2"/>
  <c r="Q7763" i="2"/>
  <c r="Q7764" i="2"/>
  <c r="Q7765" i="2"/>
  <c r="Q7766" i="2"/>
  <c r="Q7767" i="2"/>
  <c r="Q7768" i="2"/>
  <c r="Q7769" i="2"/>
  <c r="Q7770" i="2"/>
  <c r="Q7771" i="2"/>
  <c r="Q7772" i="2"/>
  <c r="Q7773" i="2"/>
  <c r="Q7774" i="2"/>
  <c r="Q7775" i="2"/>
  <c r="Q7776" i="2"/>
  <c r="Q7777" i="2"/>
  <c r="Q7778" i="2"/>
  <c r="Q7779" i="2"/>
  <c r="Q7780" i="2"/>
  <c r="Q7781" i="2"/>
  <c r="Q7782" i="2"/>
  <c r="Q7783" i="2"/>
  <c r="Q7784" i="2"/>
  <c r="Q7785" i="2"/>
  <c r="Q7786" i="2"/>
  <c r="Q7787" i="2"/>
  <c r="Q7788" i="2"/>
  <c r="Q7789" i="2"/>
  <c r="Q7790" i="2"/>
  <c r="Q7791" i="2"/>
  <c r="Q7792" i="2"/>
  <c r="Q7793" i="2"/>
  <c r="Q7794" i="2"/>
  <c r="Q7795" i="2"/>
  <c r="Q7796" i="2"/>
  <c r="Q7797" i="2"/>
  <c r="Q7798" i="2"/>
  <c r="Q7799" i="2"/>
  <c r="Q7800" i="2"/>
  <c r="Q7801" i="2"/>
  <c r="Q7802" i="2"/>
  <c r="Q7803" i="2"/>
  <c r="Q7804" i="2"/>
  <c r="Q7805" i="2"/>
  <c r="Q7806" i="2"/>
  <c r="Q7807" i="2"/>
  <c r="Q7808" i="2"/>
  <c r="Q7809" i="2"/>
  <c r="Q7810" i="2"/>
  <c r="Q7811" i="2"/>
  <c r="Q7812" i="2"/>
  <c r="Q7813" i="2"/>
  <c r="Q7814" i="2"/>
  <c r="Q7815" i="2"/>
  <c r="Q7816" i="2"/>
  <c r="Q7817" i="2"/>
  <c r="Q7818" i="2"/>
  <c r="Q7819" i="2"/>
  <c r="Q7820" i="2"/>
  <c r="Q7821" i="2"/>
  <c r="Q7822" i="2"/>
  <c r="Q7823" i="2"/>
  <c r="Q7824" i="2"/>
  <c r="Q7825" i="2"/>
  <c r="Q7826" i="2"/>
  <c r="Q7827" i="2"/>
  <c r="Q7828" i="2"/>
  <c r="Q7829" i="2"/>
  <c r="Q7830" i="2"/>
  <c r="Q7831" i="2"/>
  <c r="Q7832" i="2"/>
  <c r="Q7833" i="2"/>
  <c r="Q7834" i="2"/>
  <c r="Q7835" i="2"/>
  <c r="Q7836" i="2"/>
  <c r="Q7837" i="2"/>
  <c r="Q7838" i="2"/>
  <c r="Q7839" i="2"/>
  <c r="Q7840" i="2"/>
  <c r="Q7841" i="2"/>
  <c r="Q7842" i="2"/>
  <c r="Q7843" i="2"/>
  <c r="Q7844" i="2"/>
  <c r="Q7845" i="2"/>
  <c r="Q7846" i="2"/>
  <c r="Q7847" i="2"/>
  <c r="Q7848" i="2"/>
  <c r="Q7849" i="2"/>
  <c r="Q7850" i="2"/>
  <c r="Q7851" i="2"/>
  <c r="Q7852" i="2"/>
  <c r="Q7853" i="2"/>
  <c r="Q7854" i="2"/>
  <c r="Q7855" i="2"/>
  <c r="Q7856" i="2"/>
  <c r="Q7857" i="2"/>
  <c r="Q7858" i="2"/>
  <c r="Q7859" i="2"/>
  <c r="Q7860" i="2"/>
  <c r="Q7861" i="2"/>
  <c r="Q7862" i="2"/>
  <c r="Q7863" i="2"/>
  <c r="Q7864" i="2"/>
  <c r="Q7865" i="2"/>
  <c r="Q7866" i="2"/>
  <c r="Q7867" i="2"/>
  <c r="Q7868" i="2"/>
  <c r="Q7869" i="2"/>
  <c r="Q7870" i="2"/>
  <c r="Q7871" i="2"/>
  <c r="Q7872" i="2"/>
  <c r="Q7873" i="2"/>
  <c r="Q7874" i="2"/>
  <c r="Q7875" i="2"/>
  <c r="Q7876" i="2"/>
  <c r="Q7877" i="2"/>
  <c r="Q7878" i="2"/>
  <c r="Q7879" i="2"/>
  <c r="Q7880" i="2"/>
  <c r="Q7881" i="2"/>
  <c r="Q7882" i="2"/>
  <c r="Q7883" i="2"/>
  <c r="Q7884" i="2"/>
  <c r="Q7885" i="2"/>
  <c r="Q7886" i="2"/>
  <c r="Q7887" i="2"/>
  <c r="Q7888" i="2"/>
  <c r="Q7889" i="2"/>
  <c r="Q7890" i="2"/>
  <c r="Q7891" i="2"/>
  <c r="Q7892" i="2"/>
  <c r="Q7893" i="2"/>
  <c r="Q7894" i="2"/>
  <c r="Q7895" i="2"/>
  <c r="Q7896" i="2"/>
  <c r="Q7897" i="2"/>
  <c r="Q7898" i="2"/>
  <c r="Q7899" i="2"/>
  <c r="Q7900" i="2"/>
  <c r="Q7901" i="2"/>
  <c r="Q7902" i="2"/>
  <c r="Q7903" i="2"/>
  <c r="Q7904" i="2"/>
  <c r="Q7905" i="2"/>
  <c r="Q7906" i="2"/>
  <c r="Q7907" i="2"/>
  <c r="Q7908" i="2"/>
  <c r="Q7909" i="2"/>
  <c r="Q7910" i="2"/>
  <c r="Q7911" i="2"/>
  <c r="Q7912" i="2"/>
  <c r="Q7913" i="2"/>
  <c r="Q7914" i="2"/>
  <c r="Q7915" i="2"/>
  <c r="Q7916" i="2"/>
  <c r="Q7917" i="2"/>
  <c r="Q7918" i="2"/>
  <c r="Q7919" i="2"/>
  <c r="Q7920" i="2"/>
  <c r="Q7921" i="2"/>
  <c r="Q7922" i="2"/>
  <c r="Q7923" i="2"/>
  <c r="Q7924" i="2"/>
  <c r="Q7925" i="2"/>
  <c r="Q7926" i="2"/>
  <c r="Q7927" i="2"/>
  <c r="Q7928" i="2"/>
  <c r="Q7929" i="2"/>
  <c r="Q7930" i="2"/>
  <c r="Q7931" i="2"/>
  <c r="Q7932" i="2"/>
  <c r="Q7933" i="2"/>
  <c r="Q7934" i="2"/>
  <c r="Q7935" i="2"/>
  <c r="Q7936" i="2"/>
  <c r="Q7937" i="2"/>
  <c r="Q7938" i="2"/>
  <c r="Q7939" i="2"/>
  <c r="Q7940" i="2"/>
  <c r="Q7941" i="2"/>
  <c r="Q7942" i="2"/>
  <c r="Q7943" i="2"/>
  <c r="Q7944" i="2"/>
  <c r="Q7945" i="2"/>
  <c r="Q7946" i="2"/>
  <c r="Q7947" i="2"/>
  <c r="Q7948" i="2"/>
  <c r="Q7949" i="2"/>
  <c r="Q7950" i="2"/>
  <c r="Q7951" i="2"/>
  <c r="Q7952" i="2"/>
  <c r="Q7953" i="2"/>
  <c r="Q7954" i="2"/>
  <c r="Q7955" i="2"/>
  <c r="Q7956" i="2"/>
  <c r="Q7957" i="2"/>
  <c r="Q7958" i="2"/>
  <c r="Q7959" i="2"/>
  <c r="Q7960" i="2"/>
  <c r="Q7961" i="2"/>
  <c r="Q7962" i="2"/>
  <c r="Q7963" i="2"/>
  <c r="Q7964" i="2"/>
  <c r="Q7965" i="2"/>
  <c r="Q7966" i="2"/>
  <c r="Q7967" i="2"/>
  <c r="Q7968" i="2"/>
  <c r="Q7969" i="2"/>
  <c r="Q7970" i="2"/>
  <c r="Q7971" i="2"/>
  <c r="Q7972" i="2"/>
  <c r="Q7973" i="2"/>
  <c r="Q7974" i="2"/>
  <c r="Q7975" i="2"/>
  <c r="Q7976" i="2"/>
  <c r="Q7977" i="2"/>
  <c r="Q7978" i="2"/>
  <c r="Q7979" i="2"/>
  <c r="Q7980" i="2"/>
  <c r="Q7981" i="2"/>
  <c r="Q7982" i="2"/>
  <c r="Q7983" i="2"/>
  <c r="Q7984" i="2"/>
  <c r="Q7985" i="2"/>
  <c r="Q7986" i="2"/>
  <c r="Q7987" i="2"/>
  <c r="Q7988" i="2"/>
  <c r="Q7989" i="2"/>
  <c r="Q7990" i="2"/>
  <c r="Q7991" i="2"/>
  <c r="Q7992" i="2"/>
  <c r="Q7993" i="2"/>
  <c r="Q7994" i="2"/>
  <c r="Q7995" i="2"/>
  <c r="Q7996" i="2"/>
  <c r="Q7997" i="2"/>
  <c r="Q7998" i="2"/>
  <c r="Q7999" i="2"/>
  <c r="Q8000" i="2"/>
  <c r="Q8001" i="2"/>
  <c r="Q8002" i="2"/>
  <c r="Q8003" i="2"/>
  <c r="Q8004" i="2"/>
  <c r="Q8005" i="2"/>
  <c r="Q8006" i="2"/>
  <c r="Q8007" i="2"/>
  <c r="Q8008" i="2"/>
  <c r="Q8009" i="2"/>
  <c r="Q8010" i="2"/>
  <c r="Q8011" i="2"/>
  <c r="Q8012" i="2"/>
  <c r="Q8013" i="2"/>
  <c r="Q8014" i="2"/>
  <c r="Q8015" i="2"/>
  <c r="Q8016" i="2"/>
  <c r="Q8017" i="2"/>
  <c r="Q8018" i="2"/>
  <c r="Q8019" i="2"/>
  <c r="Q8020" i="2"/>
  <c r="Q8021" i="2"/>
  <c r="Q8022" i="2"/>
  <c r="Q8023" i="2"/>
  <c r="Q8024" i="2"/>
  <c r="Q8025" i="2"/>
  <c r="Q8026" i="2"/>
  <c r="Q8027" i="2"/>
  <c r="Q8028" i="2"/>
  <c r="Q8029" i="2"/>
  <c r="Q8030" i="2"/>
  <c r="Q8031" i="2"/>
  <c r="Q8032" i="2"/>
  <c r="Q8033" i="2"/>
  <c r="Q8034" i="2"/>
  <c r="Q8035" i="2"/>
  <c r="Q8036" i="2"/>
  <c r="Q8037" i="2"/>
  <c r="Q8038" i="2"/>
  <c r="Q8039" i="2"/>
  <c r="Q8040" i="2"/>
  <c r="Q8041" i="2"/>
  <c r="Q8042" i="2"/>
  <c r="Q8043" i="2"/>
  <c r="Q8044" i="2"/>
  <c r="Q8045" i="2"/>
  <c r="Q8046" i="2"/>
  <c r="Q8047" i="2"/>
  <c r="Q8048" i="2"/>
  <c r="Q8049" i="2"/>
  <c r="Q8050" i="2"/>
  <c r="Q8051" i="2"/>
  <c r="Q8052" i="2"/>
  <c r="Q8053" i="2"/>
  <c r="Q8054" i="2"/>
  <c r="Q8055" i="2"/>
  <c r="Q8056" i="2"/>
  <c r="Q8057" i="2"/>
  <c r="Q8058" i="2"/>
  <c r="Q8059" i="2"/>
  <c r="Q8060" i="2"/>
  <c r="Q8061" i="2"/>
  <c r="Q8062" i="2"/>
  <c r="Q8063" i="2"/>
  <c r="Q8064" i="2"/>
  <c r="Q8065" i="2"/>
  <c r="Q8066" i="2"/>
  <c r="Q8067" i="2"/>
  <c r="Q8068" i="2"/>
  <c r="Q8069" i="2"/>
  <c r="Q8070" i="2"/>
  <c r="Q8071" i="2"/>
  <c r="Q8072" i="2"/>
  <c r="Q8073" i="2"/>
  <c r="Q8074" i="2"/>
  <c r="Q8075" i="2"/>
  <c r="Q8076" i="2"/>
  <c r="Q8077" i="2"/>
  <c r="Q8078" i="2"/>
  <c r="Q8079" i="2"/>
  <c r="Q8080" i="2"/>
  <c r="Q8081" i="2"/>
  <c r="Q8082" i="2"/>
  <c r="Q8083" i="2"/>
  <c r="Q8084" i="2"/>
  <c r="Q8085" i="2"/>
  <c r="Q8086" i="2"/>
  <c r="Q8087" i="2"/>
  <c r="Q8088" i="2"/>
  <c r="Q8089" i="2"/>
  <c r="Q8090" i="2"/>
  <c r="Q8091" i="2"/>
  <c r="Q8092" i="2"/>
  <c r="Q8093" i="2"/>
  <c r="Q8094" i="2"/>
  <c r="Q8095" i="2"/>
  <c r="Q8096" i="2"/>
  <c r="Q8097" i="2"/>
  <c r="Q8098" i="2"/>
  <c r="Q8099" i="2"/>
  <c r="Q8100" i="2"/>
  <c r="Q8101" i="2"/>
  <c r="Q8102" i="2"/>
  <c r="Q8103" i="2"/>
  <c r="Q8104" i="2"/>
  <c r="Q8105" i="2"/>
  <c r="Q8106" i="2"/>
  <c r="Q8107" i="2"/>
  <c r="Q8108" i="2"/>
  <c r="Q8109" i="2"/>
  <c r="Q8110" i="2"/>
  <c r="Q8111" i="2"/>
  <c r="Q8112" i="2"/>
  <c r="Q8113" i="2"/>
  <c r="Q8114" i="2"/>
  <c r="Q8115" i="2"/>
  <c r="Q8116" i="2"/>
  <c r="Q8117" i="2"/>
  <c r="Q8118" i="2"/>
  <c r="Q8119" i="2"/>
  <c r="Q8120" i="2"/>
  <c r="Q8121" i="2"/>
  <c r="Q8122" i="2"/>
  <c r="Q8123" i="2"/>
  <c r="Q8124" i="2"/>
  <c r="Q8125" i="2"/>
  <c r="Q8126" i="2"/>
  <c r="Q8127" i="2"/>
  <c r="Q8128" i="2"/>
  <c r="Q8129" i="2"/>
  <c r="Q8130" i="2"/>
  <c r="Q8131" i="2"/>
  <c r="Q8132" i="2"/>
  <c r="Q8133" i="2"/>
  <c r="Q8134" i="2"/>
  <c r="Q8135" i="2"/>
  <c r="Q8136" i="2"/>
  <c r="Q8137" i="2"/>
  <c r="Q8138" i="2"/>
  <c r="Q8139" i="2"/>
  <c r="Q8140" i="2"/>
  <c r="Q8141" i="2"/>
  <c r="Q8142" i="2"/>
  <c r="Q8143" i="2"/>
  <c r="Q8144" i="2"/>
  <c r="Q8145" i="2"/>
  <c r="Q8146" i="2"/>
  <c r="Q8147" i="2"/>
  <c r="Q8148" i="2"/>
  <c r="Q8149" i="2"/>
  <c r="Q8150" i="2"/>
  <c r="Q8151" i="2"/>
  <c r="Q8152" i="2"/>
  <c r="Q8153" i="2"/>
  <c r="Q8154" i="2"/>
  <c r="Q8155" i="2"/>
  <c r="Q8156" i="2"/>
  <c r="Q8157" i="2"/>
  <c r="Q8158" i="2"/>
  <c r="Q8159" i="2"/>
  <c r="Q8160" i="2"/>
  <c r="Q8161" i="2"/>
  <c r="Q8162" i="2"/>
  <c r="Q8163" i="2"/>
  <c r="Q8164" i="2"/>
  <c r="Q8165" i="2"/>
  <c r="Q8166" i="2"/>
  <c r="Q8167" i="2"/>
  <c r="Q8168" i="2"/>
  <c r="Q8169" i="2"/>
  <c r="Q8170" i="2"/>
  <c r="Q8171" i="2"/>
  <c r="Q8172" i="2"/>
  <c r="Q8173" i="2"/>
  <c r="Q8174" i="2"/>
  <c r="Q8175" i="2"/>
  <c r="Q8176" i="2"/>
  <c r="Q8177" i="2"/>
  <c r="Q8178" i="2"/>
  <c r="Q8179" i="2"/>
  <c r="Q8180" i="2"/>
  <c r="Q8181" i="2"/>
  <c r="Q8182" i="2"/>
  <c r="Q8183" i="2"/>
  <c r="Q8184" i="2"/>
  <c r="Q8185" i="2"/>
  <c r="Q8186" i="2"/>
  <c r="Q8187" i="2"/>
  <c r="Q8188" i="2"/>
  <c r="Q8189" i="2"/>
  <c r="Q8190" i="2"/>
  <c r="Q8191" i="2"/>
  <c r="Q8192" i="2"/>
  <c r="Q8193" i="2"/>
  <c r="Q8194" i="2"/>
  <c r="Q8195" i="2"/>
  <c r="Q8196" i="2"/>
  <c r="Q8197" i="2"/>
  <c r="Q8198" i="2"/>
  <c r="Q8199" i="2"/>
  <c r="Q8200" i="2"/>
  <c r="Q8201" i="2"/>
  <c r="Q8202" i="2"/>
  <c r="Q8203" i="2"/>
  <c r="Q8204" i="2"/>
  <c r="Q8205" i="2"/>
  <c r="Q8206" i="2"/>
  <c r="Q8207" i="2"/>
  <c r="Q8208" i="2"/>
  <c r="Q8209" i="2"/>
  <c r="Q8210" i="2"/>
  <c r="Q8211" i="2"/>
  <c r="Q8212" i="2"/>
  <c r="Q8213" i="2"/>
  <c r="Q8214" i="2"/>
  <c r="Q8215" i="2"/>
  <c r="Q8216" i="2"/>
  <c r="Q8217" i="2"/>
  <c r="Q8218" i="2"/>
  <c r="Q8219" i="2"/>
  <c r="Q8220" i="2"/>
  <c r="Q8221" i="2"/>
  <c r="Q8222" i="2"/>
  <c r="Q8223" i="2"/>
  <c r="Q8224" i="2"/>
  <c r="Q8225" i="2"/>
  <c r="Q8226" i="2"/>
  <c r="Q8227" i="2"/>
  <c r="Q8228" i="2"/>
  <c r="Q8229" i="2"/>
  <c r="Q8230" i="2"/>
  <c r="Q8231" i="2"/>
  <c r="Q8232" i="2"/>
  <c r="Q8233" i="2"/>
  <c r="Q8234" i="2"/>
  <c r="Q8235" i="2"/>
  <c r="Q8236" i="2"/>
  <c r="Q8237" i="2"/>
  <c r="Q8238" i="2"/>
  <c r="Q8239" i="2"/>
  <c r="Q8240" i="2"/>
  <c r="Q8241" i="2"/>
  <c r="Q8242" i="2"/>
  <c r="Q8243" i="2"/>
  <c r="Q8244" i="2"/>
  <c r="Q8245" i="2"/>
  <c r="Q8246" i="2"/>
  <c r="Q8247" i="2"/>
  <c r="Q8248" i="2"/>
  <c r="Q8249" i="2"/>
  <c r="Q8250" i="2"/>
  <c r="Q8251" i="2"/>
  <c r="Q8252" i="2"/>
  <c r="Q8253" i="2"/>
  <c r="Q8254" i="2"/>
  <c r="Q8255" i="2"/>
  <c r="Q8256" i="2"/>
  <c r="Q8257" i="2"/>
  <c r="Q8258" i="2"/>
  <c r="Q8259" i="2"/>
  <c r="Q8260" i="2"/>
  <c r="Q8261" i="2"/>
  <c r="Q8262" i="2"/>
  <c r="Q8263" i="2"/>
  <c r="Q8264" i="2"/>
  <c r="Q8265" i="2"/>
  <c r="Q8266" i="2"/>
  <c r="Q8267" i="2"/>
  <c r="Q8268" i="2"/>
  <c r="Q8269" i="2"/>
  <c r="Q8270" i="2"/>
  <c r="Q8271" i="2"/>
  <c r="Q8272" i="2"/>
  <c r="Q8273" i="2"/>
  <c r="Q8274" i="2"/>
  <c r="Q8275" i="2"/>
  <c r="Q8276" i="2"/>
  <c r="Q8277" i="2"/>
  <c r="Q8278" i="2"/>
  <c r="Q8279" i="2"/>
  <c r="Q8280" i="2"/>
  <c r="Q8281" i="2"/>
  <c r="Q8282" i="2"/>
  <c r="Q8283" i="2"/>
  <c r="Q8284" i="2"/>
  <c r="Q8285" i="2"/>
  <c r="Q8286" i="2"/>
  <c r="Q8287" i="2"/>
  <c r="Q8288" i="2"/>
  <c r="Q8289" i="2"/>
  <c r="Q8290" i="2"/>
  <c r="Q8291" i="2"/>
  <c r="Q8292" i="2"/>
  <c r="Q8293" i="2"/>
  <c r="Q8294" i="2"/>
  <c r="Q8295" i="2"/>
  <c r="Q8296" i="2"/>
  <c r="Q8297" i="2"/>
  <c r="Q8298" i="2"/>
  <c r="Q8299" i="2"/>
  <c r="Q8300" i="2"/>
  <c r="Q8301" i="2"/>
  <c r="Q8302" i="2"/>
  <c r="Q8303" i="2"/>
  <c r="Q8304" i="2"/>
  <c r="Q8305" i="2"/>
  <c r="Q8306" i="2"/>
  <c r="Q8307" i="2"/>
  <c r="Q8308" i="2"/>
  <c r="Q8309" i="2"/>
  <c r="Q8310" i="2"/>
  <c r="Q8311" i="2"/>
  <c r="Q8312" i="2"/>
  <c r="Q8313" i="2"/>
  <c r="Q8314" i="2"/>
  <c r="Q8315" i="2"/>
  <c r="Q8316" i="2"/>
  <c r="Q8317" i="2"/>
  <c r="Q8318" i="2"/>
  <c r="Q8319" i="2"/>
  <c r="Q8320" i="2"/>
  <c r="Q8321" i="2"/>
  <c r="Q8322" i="2"/>
  <c r="Q8323" i="2"/>
  <c r="Q8324" i="2"/>
  <c r="Q8325" i="2"/>
  <c r="Q8326" i="2"/>
  <c r="Q8327" i="2"/>
  <c r="Q8328" i="2"/>
  <c r="Q8329" i="2"/>
  <c r="Q8330" i="2"/>
  <c r="Q8331" i="2"/>
  <c r="Q8332" i="2"/>
  <c r="Q8333" i="2"/>
  <c r="Q8334" i="2"/>
  <c r="Q8335" i="2"/>
  <c r="Q8336" i="2"/>
  <c r="Q8337" i="2"/>
  <c r="Q8338" i="2"/>
  <c r="Q8339" i="2"/>
  <c r="Q8340" i="2"/>
  <c r="Q8341" i="2"/>
  <c r="Q8342" i="2"/>
  <c r="Q8343" i="2"/>
  <c r="Q8344" i="2"/>
  <c r="Q8345" i="2"/>
  <c r="Q8346" i="2"/>
  <c r="Q8347" i="2"/>
  <c r="Q8348" i="2"/>
  <c r="Q8349" i="2"/>
  <c r="Q8350" i="2"/>
  <c r="Q8351" i="2"/>
  <c r="Q8352" i="2"/>
  <c r="Q8353" i="2"/>
  <c r="Q8354" i="2"/>
  <c r="Q8355" i="2"/>
  <c r="Q8356" i="2"/>
  <c r="Q8357" i="2"/>
  <c r="Q8358" i="2"/>
  <c r="Q8359" i="2"/>
  <c r="Q8360" i="2"/>
  <c r="Q8361" i="2"/>
  <c r="Q8362" i="2"/>
  <c r="Q8363" i="2"/>
  <c r="Q8364" i="2"/>
  <c r="Q8365" i="2"/>
  <c r="Q8366" i="2"/>
  <c r="Q8367" i="2"/>
  <c r="Q8368" i="2"/>
  <c r="Q8369" i="2"/>
  <c r="Q8370" i="2"/>
  <c r="Q8371" i="2"/>
  <c r="Q8372" i="2"/>
  <c r="Q8373" i="2"/>
  <c r="Q8374" i="2"/>
  <c r="Q8375" i="2"/>
  <c r="Q8376" i="2"/>
  <c r="Q8377" i="2"/>
  <c r="Q8378" i="2"/>
  <c r="Q8379" i="2"/>
  <c r="Q8380" i="2"/>
  <c r="Q8381" i="2"/>
  <c r="Q8382" i="2"/>
  <c r="Q8383" i="2"/>
  <c r="Q8384" i="2"/>
  <c r="Q8385" i="2"/>
  <c r="Q8386" i="2"/>
  <c r="Q8387" i="2"/>
  <c r="Q8388" i="2"/>
  <c r="Q8389" i="2"/>
  <c r="Q8390" i="2"/>
  <c r="Q8391" i="2"/>
  <c r="Q8392" i="2"/>
  <c r="Q8393" i="2"/>
  <c r="Q8394" i="2"/>
  <c r="Q8395" i="2"/>
  <c r="Q8396" i="2"/>
  <c r="Q8397" i="2"/>
  <c r="Q8398" i="2"/>
  <c r="Q8399" i="2"/>
  <c r="Q8400" i="2"/>
  <c r="Q8401" i="2"/>
  <c r="Q8402" i="2"/>
  <c r="Q8403" i="2"/>
  <c r="Q8404" i="2"/>
  <c r="Q8405" i="2"/>
  <c r="Q8406" i="2"/>
  <c r="Q8407" i="2"/>
  <c r="Q8408" i="2"/>
  <c r="Q8409" i="2"/>
  <c r="Q8410" i="2"/>
  <c r="Q8411" i="2"/>
  <c r="Q8412" i="2"/>
  <c r="Q8413" i="2"/>
  <c r="Q8414" i="2"/>
  <c r="Q8415" i="2"/>
  <c r="Q8416" i="2"/>
  <c r="Q8417" i="2"/>
  <c r="Q8418" i="2"/>
  <c r="Q8419" i="2"/>
  <c r="Q8420" i="2"/>
  <c r="Q8421" i="2"/>
  <c r="Q8422" i="2"/>
  <c r="Q8423" i="2"/>
  <c r="Q8424" i="2"/>
  <c r="Q8425" i="2"/>
  <c r="Q8426" i="2"/>
  <c r="Q8427" i="2"/>
  <c r="Q8428" i="2"/>
  <c r="Q8429" i="2"/>
  <c r="Q8430" i="2"/>
  <c r="Q8431" i="2"/>
  <c r="Q8432" i="2"/>
  <c r="Q8433" i="2"/>
  <c r="Q8434" i="2"/>
  <c r="Q8435" i="2"/>
  <c r="Q8436" i="2"/>
  <c r="Q8437" i="2"/>
  <c r="Q8438" i="2"/>
  <c r="Q8439" i="2"/>
  <c r="Q8440" i="2"/>
  <c r="Q8441" i="2"/>
  <c r="Q8442" i="2"/>
  <c r="Q8443" i="2"/>
  <c r="Q8444" i="2"/>
  <c r="Q8445" i="2"/>
  <c r="Q8446" i="2"/>
  <c r="Q8447" i="2"/>
  <c r="Q8448" i="2"/>
  <c r="Q8449" i="2"/>
  <c r="Q8450" i="2"/>
  <c r="Q8451" i="2"/>
  <c r="Q8452" i="2"/>
  <c r="Q8453" i="2"/>
  <c r="Q8454" i="2"/>
  <c r="Q8455" i="2"/>
  <c r="Q8456" i="2"/>
  <c r="Q8457" i="2"/>
  <c r="Q8458" i="2"/>
  <c r="Q8459" i="2"/>
  <c r="Q8460" i="2"/>
  <c r="Q8461" i="2"/>
  <c r="Q8462" i="2"/>
  <c r="Q8463" i="2"/>
  <c r="Q8464" i="2"/>
  <c r="Q8465" i="2"/>
  <c r="Q8466" i="2"/>
  <c r="Q8467" i="2"/>
  <c r="Q8468" i="2"/>
  <c r="Q8469" i="2"/>
  <c r="Q8470" i="2"/>
  <c r="Q8471" i="2"/>
  <c r="Q8472" i="2"/>
  <c r="Q8473" i="2"/>
  <c r="Q8474" i="2"/>
  <c r="Q8475" i="2"/>
  <c r="Q8476" i="2"/>
  <c r="Q8477" i="2"/>
  <c r="Q8478" i="2"/>
  <c r="Q8479" i="2"/>
  <c r="Q8480" i="2"/>
  <c r="Q8481" i="2"/>
  <c r="Q8482" i="2"/>
  <c r="Q8483" i="2"/>
  <c r="Q8484" i="2"/>
  <c r="Q8485" i="2"/>
  <c r="Q8486" i="2"/>
  <c r="Q8487" i="2"/>
  <c r="Q8488" i="2"/>
  <c r="Q8489" i="2"/>
  <c r="Q8490" i="2"/>
  <c r="Q8491" i="2"/>
  <c r="Q8492" i="2"/>
  <c r="Q8493" i="2"/>
  <c r="Q8494" i="2"/>
  <c r="Q8495" i="2"/>
  <c r="Q8496" i="2"/>
  <c r="Q8497" i="2"/>
  <c r="Q8498" i="2"/>
  <c r="Q8499" i="2"/>
  <c r="Q8500" i="2"/>
  <c r="Q8501" i="2"/>
  <c r="Q8502" i="2"/>
  <c r="Q8503" i="2"/>
  <c r="Q8504" i="2"/>
  <c r="Q8505" i="2"/>
  <c r="Q8506" i="2"/>
  <c r="Q8507" i="2"/>
  <c r="Q8508" i="2"/>
  <c r="Q8509" i="2"/>
  <c r="Q8510" i="2"/>
  <c r="Q8511" i="2"/>
  <c r="Q8512" i="2"/>
  <c r="Q8513" i="2"/>
  <c r="Q8514" i="2"/>
  <c r="Q8515" i="2"/>
  <c r="Q8516" i="2"/>
  <c r="Q8517" i="2"/>
  <c r="Q8518" i="2"/>
  <c r="Q8519" i="2"/>
  <c r="Q8520" i="2"/>
  <c r="Q8521" i="2"/>
  <c r="Q8522" i="2"/>
  <c r="Q8523" i="2"/>
  <c r="Q8524" i="2"/>
  <c r="Q8525" i="2"/>
  <c r="Q8526" i="2"/>
  <c r="Q8527" i="2"/>
  <c r="Q8528" i="2"/>
  <c r="Q8529" i="2"/>
  <c r="Q8530" i="2"/>
  <c r="Q8531" i="2"/>
  <c r="Q8532" i="2"/>
  <c r="Q8533" i="2"/>
  <c r="Q8534" i="2"/>
  <c r="Q8535" i="2"/>
  <c r="Q8536" i="2"/>
  <c r="Q8537" i="2"/>
  <c r="Q8538" i="2"/>
  <c r="Q8539" i="2"/>
  <c r="Q8540" i="2"/>
  <c r="Q8541" i="2"/>
  <c r="Q8542" i="2"/>
  <c r="Q8543" i="2"/>
  <c r="Q8544" i="2"/>
  <c r="Q8545" i="2"/>
  <c r="Q8546" i="2"/>
  <c r="Q8547" i="2"/>
  <c r="Q8548" i="2"/>
  <c r="Q8549" i="2"/>
  <c r="Q8550" i="2"/>
  <c r="Q8551" i="2"/>
  <c r="Q8552" i="2"/>
  <c r="Q8553" i="2"/>
  <c r="Q8554" i="2"/>
  <c r="Q8555" i="2"/>
  <c r="Q8556" i="2"/>
  <c r="Q8557" i="2"/>
  <c r="Q8558" i="2"/>
  <c r="Q8559" i="2"/>
  <c r="Q8560" i="2"/>
  <c r="Q8561" i="2"/>
  <c r="Q8562" i="2"/>
  <c r="Q8563" i="2"/>
  <c r="Q8564" i="2"/>
  <c r="Q8565" i="2"/>
  <c r="Q8566" i="2"/>
  <c r="Q8567" i="2"/>
  <c r="Q8568" i="2"/>
  <c r="Q8569" i="2"/>
  <c r="Q8570" i="2"/>
  <c r="Q8571" i="2"/>
  <c r="Q8572" i="2"/>
  <c r="Q8573" i="2"/>
  <c r="Q8574" i="2"/>
  <c r="Q8575" i="2"/>
  <c r="Q8576" i="2"/>
  <c r="Q8577" i="2"/>
  <c r="Q8578" i="2"/>
  <c r="Q8579" i="2"/>
  <c r="Q8580" i="2"/>
  <c r="Q8581" i="2"/>
  <c r="Q8582" i="2"/>
  <c r="Q8583" i="2"/>
  <c r="Q8584" i="2"/>
  <c r="Q8585" i="2"/>
  <c r="Q8586" i="2"/>
  <c r="Q8587" i="2"/>
  <c r="Q8588" i="2"/>
  <c r="Q8589" i="2"/>
  <c r="Q8590" i="2"/>
  <c r="Q8591" i="2"/>
  <c r="Q8592" i="2"/>
  <c r="Q8593" i="2"/>
  <c r="Q8594" i="2"/>
  <c r="Q8595" i="2"/>
  <c r="Q8596" i="2"/>
  <c r="Q8597" i="2"/>
  <c r="Q8598" i="2"/>
  <c r="Q8599" i="2"/>
  <c r="Q8600" i="2"/>
  <c r="Q8601" i="2"/>
  <c r="Q8602" i="2"/>
  <c r="Q8603" i="2"/>
  <c r="Q8604" i="2"/>
  <c r="Q8605" i="2"/>
  <c r="Q8606" i="2"/>
  <c r="Q8607" i="2"/>
  <c r="Q8608" i="2"/>
  <c r="Q8609" i="2"/>
  <c r="Q8610" i="2"/>
  <c r="Q8611" i="2"/>
  <c r="Q8612" i="2"/>
  <c r="Q8613" i="2"/>
  <c r="Q8614" i="2"/>
  <c r="Q8615" i="2"/>
  <c r="Q8616" i="2"/>
  <c r="Q8617" i="2"/>
  <c r="Q8618" i="2"/>
  <c r="Q8619" i="2"/>
  <c r="Q8620" i="2"/>
  <c r="Q8621" i="2"/>
  <c r="Q8622" i="2"/>
  <c r="Q8623" i="2"/>
  <c r="Q8624" i="2"/>
  <c r="Q8625" i="2"/>
  <c r="Q8626" i="2"/>
  <c r="Q8627" i="2"/>
  <c r="Q8628" i="2"/>
  <c r="Q8629" i="2"/>
  <c r="Q8630" i="2"/>
  <c r="Q8631" i="2"/>
  <c r="Q8632" i="2"/>
  <c r="Q8633" i="2"/>
  <c r="Q8634" i="2"/>
  <c r="Q8635" i="2"/>
  <c r="Q8636" i="2"/>
  <c r="Q8637" i="2"/>
  <c r="Q8638" i="2"/>
  <c r="Q8639" i="2"/>
  <c r="Q8640" i="2"/>
  <c r="Q8641" i="2"/>
  <c r="Q8642" i="2"/>
  <c r="Q8643" i="2"/>
  <c r="Q8644" i="2"/>
  <c r="Q8645" i="2"/>
  <c r="Q8646" i="2"/>
  <c r="Q8647" i="2"/>
  <c r="Q8648" i="2"/>
  <c r="Q8649" i="2"/>
  <c r="Q8650" i="2"/>
  <c r="Q8651" i="2"/>
  <c r="Q8652" i="2"/>
  <c r="Q8653" i="2"/>
  <c r="Q8654" i="2"/>
  <c r="Q8655" i="2"/>
  <c r="Q8656" i="2"/>
  <c r="Q8657" i="2"/>
  <c r="Q8658" i="2"/>
  <c r="Q8659" i="2"/>
  <c r="Q8660" i="2"/>
  <c r="Q8661" i="2"/>
  <c r="Q8662" i="2"/>
  <c r="Q8663" i="2"/>
  <c r="Q8664" i="2"/>
  <c r="Q8665" i="2"/>
  <c r="Q8666" i="2"/>
  <c r="Q8667" i="2"/>
  <c r="Q8668" i="2"/>
  <c r="Q8669" i="2"/>
  <c r="Q8670" i="2"/>
  <c r="Q8671" i="2"/>
  <c r="Q8672" i="2"/>
  <c r="Q8673" i="2"/>
  <c r="Q8674" i="2"/>
  <c r="Q8675" i="2"/>
  <c r="Q8676" i="2"/>
  <c r="Q8677" i="2"/>
  <c r="Q8678" i="2"/>
  <c r="Q8679" i="2"/>
  <c r="Q8680" i="2"/>
  <c r="Q8681" i="2"/>
  <c r="Q8682" i="2"/>
  <c r="Q8683" i="2"/>
  <c r="Q8684" i="2"/>
  <c r="Q8685" i="2"/>
  <c r="Q8686" i="2"/>
  <c r="Q8687" i="2"/>
  <c r="Q8688" i="2"/>
  <c r="Q8689" i="2"/>
  <c r="Q8690" i="2"/>
  <c r="Q8691" i="2"/>
  <c r="Q8692" i="2"/>
  <c r="Q8693" i="2"/>
  <c r="Q8694" i="2"/>
  <c r="Q8695" i="2"/>
  <c r="Q8696" i="2"/>
  <c r="Q8697" i="2"/>
  <c r="Q8698" i="2"/>
  <c r="Q8699" i="2"/>
  <c r="Q8700" i="2"/>
  <c r="Q8701" i="2"/>
  <c r="Q8702" i="2"/>
  <c r="Q8703" i="2"/>
  <c r="Q8704" i="2"/>
  <c r="Q8705" i="2"/>
  <c r="Q8706" i="2"/>
  <c r="Q8707" i="2"/>
  <c r="Q8708" i="2"/>
  <c r="Q8709" i="2"/>
  <c r="Q8710" i="2"/>
  <c r="Q8711" i="2"/>
  <c r="Q8712" i="2"/>
  <c r="Q8713" i="2"/>
  <c r="Q8714" i="2"/>
  <c r="Q8715" i="2"/>
  <c r="Q8716" i="2"/>
  <c r="Q8717" i="2"/>
  <c r="Q8718" i="2"/>
  <c r="Q8719" i="2"/>
  <c r="Q8720" i="2"/>
  <c r="Q8721" i="2"/>
  <c r="Q8722" i="2"/>
  <c r="Q8723" i="2"/>
  <c r="Q8724" i="2"/>
  <c r="Q8725" i="2"/>
  <c r="Q8726" i="2"/>
  <c r="Q8727" i="2"/>
  <c r="Q8728" i="2"/>
  <c r="Q8729" i="2"/>
  <c r="Q8730" i="2"/>
  <c r="Q8731" i="2"/>
  <c r="Q8732" i="2"/>
  <c r="Q8733" i="2"/>
  <c r="Q8734" i="2"/>
  <c r="Q8735" i="2"/>
  <c r="Q8736" i="2"/>
  <c r="Q8737" i="2"/>
  <c r="Q8738" i="2"/>
  <c r="Q8739" i="2"/>
  <c r="Q8740" i="2"/>
  <c r="Q8741" i="2"/>
  <c r="Q8742" i="2"/>
  <c r="Q8743" i="2"/>
  <c r="Q8744" i="2"/>
  <c r="Q8745" i="2"/>
  <c r="Q8746" i="2"/>
  <c r="Q8747" i="2"/>
  <c r="Q8748" i="2"/>
  <c r="Q8749" i="2"/>
  <c r="Q8750" i="2"/>
  <c r="Q8751" i="2"/>
  <c r="Q8752" i="2"/>
  <c r="Q8753" i="2"/>
  <c r="Q8754" i="2"/>
  <c r="Q8755" i="2"/>
  <c r="Q8756" i="2"/>
  <c r="Q8757" i="2"/>
  <c r="Q8758" i="2"/>
  <c r="Q8759" i="2"/>
  <c r="Q8760" i="2"/>
  <c r="Q8761" i="2"/>
  <c r="Q8762" i="2"/>
  <c r="Q8763" i="2"/>
  <c r="Q8764" i="2"/>
  <c r="Q8765" i="2"/>
  <c r="Q8766" i="2"/>
  <c r="Q8767" i="2"/>
  <c r="Q8768" i="2"/>
  <c r="Q8769" i="2"/>
  <c r="Q8770" i="2"/>
  <c r="Q8771" i="2"/>
  <c r="Q8772" i="2"/>
  <c r="Q8773" i="2"/>
  <c r="Q8774" i="2"/>
  <c r="Q8775" i="2"/>
  <c r="Q8776" i="2"/>
  <c r="Q8777" i="2"/>
  <c r="Q8778" i="2"/>
  <c r="Q8779" i="2"/>
  <c r="Q8780" i="2"/>
  <c r="Q8781" i="2"/>
  <c r="Q8782" i="2"/>
  <c r="Q8783" i="2"/>
  <c r="Q8784" i="2"/>
  <c r="Q8785" i="2"/>
  <c r="Q8786" i="2"/>
  <c r="Q8787" i="2"/>
  <c r="Q8788" i="2"/>
  <c r="Q8789" i="2"/>
  <c r="Q8790" i="2"/>
  <c r="Q8791" i="2"/>
  <c r="Q8792" i="2"/>
  <c r="Q8793" i="2"/>
  <c r="Q8794" i="2"/>
  <c r="Q8795" i="2"/>
  <c r="Q8796" i="2"/>
  <c r="Q8797" i="2"/>
  <c r="Q8798" i="2"/>
  <c r="Q8799" i="2"/>
  <c r="Q8800" i="2"/>
  <c r="Q8801" i="2"/>
  <c r="Q8802" i="2"/>
  <c r="Q8803" i="2"/>
  <c r="Q8804" i="2"/>
  <c r="Q8805" i="2"/>
  <c r="Q8806" i="2"/>
  <c r="Q8807" i="2"/>
  <c r="Q8808" i="2"/>
  <c r="Q8809" i="2"/>
  <c r="Q8810" i="2"/>
  <c r="Q8811" i="2"/>
  <c r="Q8812" i="2"/>
  <c r="Q8813" i="2"/>
  <c r="Q8814" i="2"/>
  <c r="Q8815" i="2"/>
  <c r="Q8816" i="2"/>
  <c r="Q8817" i="2"/>
  <c r="Q8818" i="2"/>
  <c r="Q8819" i="2"/>
  <c r="Q8820" i="2"/>
  <c r="Q8821" i="2"/>
  <c r="Q8822" i="2"/>
  <c r="Q8823" i="2"/>
  <c r="Q8824" i="2"/>
  <c r="Q8825" i="2"/>
  <c r="Q8826" i="2"/>
  <c r="Q8827" i="2"/>
  <c r="Q8828" i="2"/>
  <c r="Q8829" i="2"/>
  <c r="Q8830" i="2"/>
  <c r="Q8831" i="2"/>
  <c r="Q8832" i="2"/>
  <c r="Q8833" i="2"/>
  <c r="Q8834" i="2"/>
  <c r="Q8835" i="2"/>
  <c r="Q8836" i="2"/>
  <c r="Q8837" i="2"/>
  <c r="Q8838" i="2"/>
  <c r="Q8839" i="2"/>
  <c r="Q8840" i="2"/>
  <c r="Q8841" i="2"/>
  <c r="Q8842" i="2"/>
  <c r="Q8843" i="2"/>
  <c r="Q8844" i="2"/>
  <c r="Q8845" i="2"/>
  <c r="Q8846" i="2"/>
  <c r="Q8847" i="2"/>
  <c r="Q8848" i="2"/>
  <c r="Q8849" i="2"/>
  <c r="Q8850" i="2"/>
  <c r="Q8851" i="2"/>
  <c r="Q8852" i="2"/>
  <c r="Q8853" i="2"/>
  <c r="Q8854" i="2"/>
  <c r="Q8855" i="2"/>
  <c r="Q8856" i="2"/>
  <c r="Q8857" i="2"/>
  <c r="Q8858" i="2"/>
  <c r="Q8859" i="2"/>
  <c r="Q8860" i="2"/>
  <c r="Q8861" i="2"/>
  <c r="Q8862" i="2"/>
  <c r="Q8863" i="2"/>
  <c r="Q8864" i="2"/>
  <c r="Q8865" i="2"/>
  <c r="Q8866" i="2"/>
  <c r="Q8867" i="2"/>
  <c r="Q8868" i="2"/>
  <c r="Q8869" i="2"/>
  <c r="Q8870" i="2"/>
  <c r="Q8871" i="2"/>
  <c r="Q8872" i="2"/>
  <c r="Q8873" i="2"/>
  <c r="Q8874" i="2"/>
  <c r="Q8875" i="2"/>
  <c r="Q8876" i="2"/>
  <c r="Q8877" i="2"/>
  <c r="Q8878" i="2"/>
  <c r="Q8879" i="2"/>
  <c r="Q8880" i="2"/>
  <c r="Q8881" i="2"/>
  <c r="Q8882" i="2"/>
  <c r="Q8883" i="2"/>
  <c r="Q8884" i="2"/>
  <c r="Q8885" i="2"/>
  <c r="Q8886" i="2"/>
  <c r="Q8887" i="2"/>
  <c r="Q8888" i="2"/>
  <c r="Q8889" i="2"/>
  <c r="Q8890" i="2"/>
  <c r="Q8891" i="2"/>
  <c r="Q8892" i="2"/>
  <c r="Q8893" i="2"/>
  <c r="Q8894" i="2"/>
  <c r="Q8895" i="2"/>
  <c r="Q8896" i="2"/>
  <c r="Q8897" i="2"/>
  <c r="Q8898" i="2"/>
  <c r="Q8899" i="2"/>
  <c r="Q8900" i="2"/>
  <c r="Q8901" i="2"/>
  <c r="Q8902" i="2"/>
  <c r="Q8903" i="2"/>
  <c r="Q8904" i="2"/>
  <c r="Q8905" i="2"/>
  <c r="Q8906" i="2"/>
  <c r="Q8907" i="2"/>
  <c r="Q8908" i="2"/>
  <c r="Q8909" i="2"/>
  <c r="Q8910" i="2"/>
  <c r="Q8911" i="2"/>
  <c r="Q8912" i="2"/>
  <c r="Q8913" i="2"/>
  <c r="Q8914" i="2"/>
  <c r="Q8915" i="2"/>
  <c r="Q8916" i="2"/>
  <c r="Q8917" i="2"/>
  <c r="Q8918" i="2"/>
  <c r="Q8919" i="2"/>
  <c r="Q8920" i="2"/>
  <c r="Q8921" i="2"/>
  <c r="Q8922" i="2"/>
  <c r="Q8923" i="2"/>
  <c r="Q8924" i="2"/>
  <c r="Q8925" i="2"/>
  <c r="Q8926" i="2"/>
  <c r="Q8927" i="2"/>
  <c r="Q8928" i="2"/>
  <c r="Q8929" i="2"/>
  <c r="Q8930" i="2"/>
  <c r="Q8931" i="2"/>
  <c r="Q8932" i="2"/>
  <c r="Q8933" i="2"/>
  <c r="Q8934" i="2"/>
  <c r="Q8935" i="2"/>
  <c r="Q8936" i="2"/>
  <c r="Q8937" i="2"/>
  <c r="Q8938" i="2"/>
  <c r="Q8939" i="2"/>
  <c r="Q8940" i="2"/>
  <c r="Q8941" i="2"/>
  <c r="Q8942" i="2"/>
  <c r="Q8943" i="2"/>
  <c r="Q8944" i="2"/>
  <c r="Q8945" i="2"/>
  <c r="Q8946" i="2"/>
  <c r="Q8947" i="2"/>
  <c r="Q8948" i="2"/>
  <c r="Q8949" i="2"/>
  <c r="Q8950" i="2"/>
  <c r="Q8951" i="2"/>
  <c r="Q8952" i="2"/>
  <c r="Q8953" i="2"/>
  <c r="Q8954" i="2"/>
  <c r="Q8955" i="2"/>
  <c r="Q8956" i="2"/>
  <c r="Q8957" i="2"/>
  <c r="Q8958" i="2"/>
  <c r="Q8959" i="2"/>
  <c r="Q8960" i="2"/>
  <c r="Q8961" i="2"/>
  <c r="Q8962" i="2"/>
  <c r="Q8963" i="2"/>
  <c r="Q8964" i="2"/>
  <c r="Q8965" i="2"/>
  <c r="Q8966" i="2"/>
  <c r="Q8967" i="2"/>
  <c r="Q8968" i="2"/>
  <c r="Q8969" i="2"/>
  <c r="Q8970" i="2"/>
  <c r="Q8971" i="2"/>
  <c r="Q8972" i="2"/>
  <c r="Q8973" i="2"/>
  <c r="Q8974" i="2"/>
  <c r="Q8975" i="2"/>
  <c r="Q8976" i="2"/>
  <c r="Q8977" i="2"/>
  <c r="Q8978" i="2"/>
  <c r="Q8979" i="2"/>
  <c r="Q8980" i="2"/>
  <c r="Q8981" i="2"/>
  <c r="Q8982" i="2"/>
  <c r="Q8983" i="2"/>
  <c r="Q8984" i="2"/>
  <c r="Q8985" i="2"/>
  <c r="Q8986" i="2"/>
  <c r="Q8987" i="2"/>
  <c r="Q8988" i="2"/>
  <c r="Q8989" i="2"/>
  <c r="Q8990" i="2"/>
  <c r="Q8991" i="2"/>
  <c r="Q8992" i="2"/>
  <c r="Q8993" i="2"/>
  <c r="Q8994" i="2"/>
  <c r="Q8995" i="2"/>
  <c r="Q8996" i="2"/>
  <c r="Q8997" i="2"/>
  <c r="Q8998" i="2"/>
  <c r="Q8999" i="2"/>
  <c r="Q9000" i="2"/>
  <c r="Q9001" i="2"/>
  <c r="Q9002" i="2"/>
  <c r="Q9003" i="2"/>
  <c r="Q9004" i="2"/>
  <c r="Q9005" i="2"/>
  <c r="Q9006" i="2"/>
  <c r="Q9007" i="2"/>
  <c r="Q9008" i="2"/>
  <c r="Q9009" i="2"/>
  <c r="Q9010" i="2"/>
  <c r="Q9011" i="2"/>
  <c r="Q9012" i="2"/>
  <c r="Q9013" i="2"/>
  <c r="Q9014" i="2"/>
  <c r="Q9015" i="2"/>
  <c r="Q9016" i="2"/>
  <c r="Q9017" i="2"/>
  <c r="Q9018" i="2"/>
  <c r="Q9019" i="2"/>
  <c r="Q9020" i="2"/>
  <c r="Q9021" i="2"/>
  <c r="Q9022" i="2"/>
  <c r="Q9023" i="2"/>
  <c r="Q9024" i="2"/>
  <c r="Q9025" i="2"/>
  <c r="Q9026" i="2"/>
  <c r="Q9027" i="2"/>
  <c r="Q9028" i="2"/>
  <c r="Q9029" i="2"/>
  <c r="Q9030" i="2"/>
  <c r="Q9031" i="2"/>
  <c r="Q9032" i="2"/>
  <c r="Q9033" i="2"/>
  <c r="Q9034" i="2"/>
  <c r="Q9035" i="2"/>
  <c r="Q9036" i="2"/>
  <c r="Q9037" i="2"/>
  <c r="Q9038" i="2"/>
  <c r="Q9039" i="2"/>
  <c r="Q9040" i="2"/>
  <c r="Q9041" i="2"/>
  <c r="Q9042" i="2"/>
  <c r="Q9043" i="2"/>
  <c r="Q9044" i="2"/>
  <c r="Q9045" i="2"/>
  <c r="Q9046" i="2"/>
  <c r="Q9047" i="2"/>
  <c r="Q9048" i="2"/>
  <c r="Q9049" i="2"/>
  <c r="Q9050" i="2"/>
  <c r="Q9051" i="2"/>
  <c r="Q9052" i="2"/>
  <c r="Q9053" i="2"/>
  <c r="Q9054" i="2"/>
  <c r="Q9055" i="2"/>
  <c r="Q9056" i="2"/>
  <c r="Q9057" i="2"/>
  <c r="Q9058" i="2"/>
  <c r="Q9059" i="2"/>
  <c r="Q9060" i="2"/>
  <c r="Q9061" i="2"/>
  <c r="Q9062" i="2"/>
  <c r="Q9063" i="2"/>
  <c r="Q9064" i="2"/>
  <c r="Q9065" i="2"/>
  <c r="Q9066" i="2"/>
  <c r="Q9067" i="2"/>
  <c r="Q9068" i="2"/>
  <c r="Q9069" i="2"/>
  <c r="Q9070" i="2"/>
  <c r="Q9071" i="2"/>
  <c r="Q9072" i="2"/>
  <c r="Q9073" i="2"/>
  <c r="Q9074" i="2"/>
  <c r="Q9075" i="2"/>
  <c r="Q9076" i="2"/>
  <c r="Q9077" i="2"/>
  <c r="Q9078" i="2"/>
  <c r="Q9079" i="2"/>
  <c r="Q9080" i="2"/>
  <c r="Q9081" i="2"/>
  <c r="Q9082" i="2"/>
  <c r="Q9083" i="2"/>
  <c r="Q9084" i="2"/>
  <c r="Q9085" i="2"/>
  <c r="Q9086" i="2"/>
  <c r="Q9087" i="2"/>
  <c r="Q9088" i="2"/>
  <c r="Q9089" i="2"/>
  <c r="Q9090" i="2"/>
  <c r="Q9091" i="2"/>
  <c r="Q9092" i="2"/>
  <c r="Q9093" i="2"/>
  <c r="Q9094" i="2"/>
  <c r="Q9095" i="2"/>
  <c r="Q9096" i="2"/>
  <c r="Q9097" i="2"/>
  <c r="Q9098" i="2"/>
  <c r="Q9099" i="2"/>
  <c r="Q9100" i="2"/>
  <c r="Q9101" i="2"/>
  <c r="Q9102" i="2"/>
  <c r="Q9103" i="2"/>
  <c r="Q9104" i="2"/>
  <c r="Q9105" i="2"/>
  <c r="Q9106" i="2"/>
  <c r="Q9107" i="2"/>
  <c r="Q9108" i="2"/>
  <c r="Q9109" i="2"/>
  <c r="Q9110" i="2"/>
  <c r="Q9111" i="2"/>
  <c r="Q9112" i="2"/>
  <c r="Q9113" i="2"/>
  <c r="Q9114" i="2"/>
  <c r="Q9115" i="2"/>
  <c r="Q9116" i="2"/>
  <c r="Q9117" i="2"/>
  <c r="Q9118" i="2"/>
  <c r="Q9119" i="2"/>
  <c r="Q9120" i="2"/>
  <c r="Q9121" i="2"/>
  <c r="Q9122" i="2"/>
  <c r="Q9123" i="2"/>
  <c r="Q9124" i="2"/>
  <c r="Q9125" i="2"/>
  <c r="Q9126" i="2"/>
  <c r="Q9127" i="2"/>
  <c r="Q9128" i="2"/>
  <c r="Q9129" i="2"/>
  <c r="Q9130" i="2"/>
  <c r="Q9131" i="2"/>
  <c r="Q9132" i="2"/>
  <c r="Q9133" i="2"/>
  <c r="Q9134" i="2"/>
  <c r="Q9135" i="2"/>
  <c r="Q9136" i="2"/>
  <c r="Q9137" i="2"/>
  <c r="Q9138" i="2"/>
  <c r="Q9139" i="2"/>
  <c r="Q9140" i="2"/>
  <c r="Q9141" i="2"/>
  <c r="Q9142" i="2"/>
  <c r="Q9143" i="2"/>
  <c r="Q9144" i="2"/>
  <c r="Q9145" i="2"/>
  <c r="Q9146" i="2"/>
  <c r="Q9147" i="2"/>
  <c r="Q9148" i="2"/>
  <c r="Q9149" i="2"/>
  <c r="Q9150" i="2"/>
  <c r="Q9151" i="2"/>
  <c r="Q9152" i="2"/>
  <c r="Q9153" i="2"/>
  <c r="Q9154" i="2"/>
  <c r="Q9155" i="2"/>
  <c r="Q9156" i="2"/>
  <c r="Q9157" i="2"/>
  <c r="Q9158" i="2"/>
  <c r="Q9159" i="2"/>
  <c r="Q9160" i="2"/>
  <c r="Q9161" i="2"/>
  <c r="Q9162" i="2"/>
  <c r="Q9163" i="2"/>
  <c r="Q9164" i="2"/>
  <c r="Q9165" i="2"/>
  <c r="Q9166" i="2"/>
  <c r="Q9167" i="2"/>
  <c r="Q9168" i="2"/>
  <c r="Q9169" i="2"/>
  <c r="Q9170" i="2"/>
  <c r="Q9171" i="2"/>
  <c r="Q9172" i="2"/>
  <c r="Q9173" i="2"/>
  <c r="Q9174" i="2"/>
  <c r="Q9175" i="2"/>
  <c r="Q9176" i="2"/>
  <c r="Q9177" i="2"/>
  <c r="Q9178" i="2"/>
  <c r="Q9179" i="2"/>
  <c r="Q9180" i="2"/>
  <c r="Q9181" i="2"/>
  <c r="Q9182" i="2"/>
  <c r="Q9183" i="2"/>
  <c r="Q9184" i="2"/>
  <c r="Q9185" i="2"/>
  <c r="Q9186" i="2"/>
  <c r="Q9187" i="2"/>
  <c r="Q9188" i="2"/>
  <c r="Q9189" i="2"/>
  <c r="Q9190" i="2"/>
  <c r="Q9191" i="2"/>
  <c r="Q9192" i="2"/>
  <c r="Q9193" i="2"/>
  <c r="Q9194" i="2"/>
  <c r="Q9195" i="2"/>
  <c r="Q9196" i="2"/>
  <c r="Q9197" i="2"/>
  <c r="Q9198" i="2"/>
  <c r="Q9199" i="2"/>
  <c r="Q9200" i="2"/>
  <c r="Q9201" i="2"/>
  <c r="Q9202" i="2"/>
  <c r="Q9203" i="2"/>
  <c r="Q9204" i="2"/>
  <c r="Q9205" i="2"/>
  <c r="Q9206" i="2"/>
  <c r="Q9207" i="2"/>
  <c r="Q9208" i="2"/>
  <c r="Q9209" i="2"/>
  <c r="Q9210" i="2"/>
  <c r="Q9211" i="2"/>
  <c r="Q9212" i="2"/>
  <c r="Q9213" i="2"/>
  <c r="Q9214" i="2"/>
  <c r="Q9215" i="2"/>
  <c r="Q9216" i="2"/>
  <c r="Q9217" i="2"/>
  <c r="Q9218" i="2"/>
  <c r="Q9219" i="2"/>
  <c r="Q9220" i="2"/>
  <c r="Q9221" i="2"/>
  <c r="Q9222" i="2"/>
  <c r="Q9223" i="2"/>
  <c r="Q9224" i="2"/>
  <c r="Q9225" i="2"/>
  <c r="Q9226" i="2"/>
  <c r="Q9227" i="2"/>
  <c r="Q9228" i="2"/>
  <c r="Q9229" i="2"/>
  <c r="Q9230" i="2"/>
  <c r="Q9231" i="2"/>
  <c r="Q9232" i="2"/>
  <c r="Q9233" i="2"/>
  <c r="Q9234" i="2"/>
  <c r="Q9235" i="2"/>
  <c r="Q9236" i="2"/>
  <c r="Q9237" i="2"/>
  <c r="Q9238" i="2"/>
  <c r="Q9239" i="2"/>
  <c r="Q9240" i="2"/>
  <c r="Q9241" i="2"/>
  <c r="Q9242" i="2"/>
  <c r="Q9243" i="2"/>
  <c r="Q9244" i="2"/>
  <c r="Q9245" i="2"/>
  <c r="Q9246" i="2"/>
  <c r="Q9247" i="2"/>
  <c r="Q9248" i="2"/>
  <c r="Q9249" i="2"/>
  <c r="Q9250" i="2"/>
  <c r="Q9251" i="2"/>
  <c r="Q9252" i="2"/>
  <c r="Q9253" i="2"/>
  <c r="Q9254" i="2"/>
  <c r="Q9255" i="2"/>
  <c r="Q9256" i="2"/>
  <c r="Q9257" i="2"/>
  <c r="Q9258" i="2"/>
  <c r="Q9259" i="2"/>
  <c r="Q9260" i="2"/>
  <c r="Q9261" i="2"/>
  <c r="Q9262" i="2"/>
  <c r="Q9263" i="2"/>
  <c r="Q9264" i="2"/>
  <c r="Q9265" i="2"/>
  <c r="Q9266" i="2"/>
  <c r="Q9267" i="2"/>
  <c r="Q9268" i="2"/>
  <c r="Q9269" i="2"/>
  <c r="Q9270" i="2"/>
  <c r="Q9271" i="2"/>
  <c r="Q9272" i="2"/>
  <c r="Q9273" i="2"/>
  <c r="Q9274" i="2"/>
  <c r="Q9275" i="2"/>
  <c r="Q9276" i="2"/>
  <c r="Q9277" i="2"/>
  <c r="Q9278" i="2"/>
  <c r="Q9279" i="2"/>
  <c r="Q9280" i="2"/>
  <c r="Q9281" i="2"/>
  <c r="Q9282" i="2"/>
  <c r="Q9283" i="2"/>
  <c r="Q9284" i="2"/>
  <c r="Q9285" i="2"/>
  <c r="Q9286" i="2"/>
  <c r="Q9287" i="2"/>
  <c r="Q9288" i="2"/>
  <c r="Q9289" i="2"/>
  <c r="Q9290" i="2"/>
  <c r="Q9291" i="2"/>
  <c r="Q9292" i="2"/>
  <c r="Q9293" i="2"/>
  <c r="Q9294" i="2"/>
  <c r="Q9295" i="2"/>
  <c r="Q9296" i="2"/>
  <c r="Q9297" i="2"/>
  <c r="Q9298" i="2"/>
  <c r="Q9299" i="2"/>
  <c r="Q9300" i="2"/>
  <c r="Q9301" i="2"/>
  <c r="Q9302" i="2"/>
  <c r="Q9303" i="2"/>
  <c r="Q9304" i="2"/>
  <c r="Q9305" i="2"/>
  <c r="Q9306" i="2"/>
  <c r="Q9307" i="2"/>
  <c r="Q9308" i="2"/>
  <c r="Q9309" i="2"/>
  <c r="Q9310" i="2"/>
  <c r="Q9311" i="2"/>
  <c r="Q9312" i="2"/>
  <c r="Q9313" i="2"/>
  <c r="Q9314" i="2"/>
  <c r="Q9315" i="2"/>
  <c r="Q9316" i="2"/>
  <c r="Q9317" i="2"/>
  <c r="Q9318" i="2"/>
  <c r="Q9319" i="2"/>
  <c r="Q9320" i="2"/>
  <c r="Q9321" i="2"/>
  <c r="Q9322" i="2"/>
  <c r="Q9323" i="2"/>
  <c r="Q9324" i="2"/>
  <c r="Q9325" i="2"/>
  <c r="Q9326" i="2"/>
  <c r="Q9327" i="2"/>
  <c r="Q9328" i="2"/>
  <c r="Q9329" i="2"/>
  <c r="Q9330" i="2"/>
  <c r="Q9331" i="2"/>
  <c r="Q9332" i="2"/>
  <c r="Q9333" i="2"/>
  <c r="Q9334" i="2"/>
  <c r="Q9335" i="2"/>
  <c r="Q9336" i="2"/>
  <c r="Q9337" i="2"/>
  <c r="Q9338" i="2"/>
  <c r="Q9339" i="2"/>
  <c r="Q9340" i="2"/>
  <c r="Q9341" i="2"/>
  <c r="Q9342" i="2"/>
  <c r="Q9343" i="2"/>
  <c r="Q9344" i="2"/>
  <c r="Q9345" i="2"/>
  <c r="Q9346" i="2"/>
  <c r="Q9347" i="2"/>
  <c r="Q9348" i="2"/>
  <c r="Q9349" i="2"/>
  <c r="Q9350" i="2"/>
  <c r="Q9351" i="2"/>
  <c r="Q9352" i="2"/>
  <c r="Q9353" i="2"/>
  <c r="Q9354" i="2"/>
  <c r="Q9355" i="2"/>
  <c r="Q9356" i="2"/>
  <c r="Q9357" i="2"/>
  <c r="Q9358" i="2"/>
  <c r="Q9359" i="2"/>
  <c r="Q9360" i="2"/>
  <c r="Q9361" i="2"/>
  <c r="Q9362" i="2"/>
  <c r="Q9363" i="2"/>
  <c r="Q9364" i="2"/>
  <c r="Q9365" i="2"/>
  <c r="Q9366" i="2"/>
  <c r="Q9367" i="2"/>
  <c r="Q9368" i="2"/>
  <c r="Q9369" i="2"/>
  <c r="Q9370" i="2"/>
  <c r="Q9371" i="2"/>
  <c r="Q9372" i="2"/>
  <c r="Q9373" i="2"/>
  <c r="Q9374" i="2"/>
  <c r="Q9375" i="2"/>
  <c r="Q9376" i="2"/>
  <c r="Q9377" i="2"/>
  <c r="Q9378" i="2"/>
  <c r="Q9379" i="2"/>
  <c r="Q9380" i="2"/>
  <c r="Q9381" i="2"/>
  <c r="Q9382" i="2"/>
  <c r="Q9383" i="2"/>
  <c r="Q9384" i="2"/>
  <c r="Q9385" i="2"/>
  <c r="Q9386" i="2"/>
  <c r="Q9387" i="2"/>
  <c r="Q9388" i="2"/>
  <c r="Q9389" i="2"/>
  <c r="Q9390" i="2"/>
  <c r="Q9391" i="2"/>
  <c r="Q9392" i="2"/>
  <c r="Q9393" i="2"/>
  <c r="Q9394" i="2"/>
  <c r="Q9395" i="2"/>
  <c r="Q9396" i="2"/>
  <c r="Q9397" i="2"/>
  <c r="Q9398" i="2"/>
  <c r="Q9399" i="2"/>
  <c r="Q9400" i="2"/>
  <c r="Q9401" i="2"/>
  <c r="Q9402" i="2"/>
  <c r="Q9403" i="2"/>
  <c r="Q9404" i="2"/>
  <c r="Q9405" i="2"/>
  <c r="Q9406" i="2"/>
  <c r="Q9407" i="2"/>
  <c r="Q9408" i="2"/>
  <c r="Q9409" i="2"/>
  <c r="Q9410" i="2"/>
  <c r="Q9411" i="2"/>
  <c r="Q9412" i="2"/>
  <c r="Q9413" i="2"/>
  <c r="Q9414" i="2"/>
  <c r="Q9415" i="2"/>
  <c r="Q9416" i="2"/>
  <c r="Q9417" i="2"/>
  <c r="Q9418" i="2"/>
  <c r="Q9419" i="2"/>
  <c r="Q9420" i="2"/>
  <c r="Q9421" i="2"/>
  <c r="Q9422" i="2"/>
  <c r="Q9423" i="2"/>
  <c r="Q9424" i="2"/>
  <c r="Q9425" i="2"/>
  <c r="Q9426" i="2"/>
  <c r="Q9427" i="2"/>
  <c r="Q9428" i="2"/>
  <c r="Q9429" i="2"/>
  <c r="Q9430" i="2"/>
  <c r="Q9431" i="2"/>
  <c r="Q9432" i="2"/>
  <c r="Q9433" i="2"/>
  <c r="Q9434" i="2"/>
  <c r="Q9435" i="2"/>
  <c r="Q9436" i="2"/>
  <c r="Q9437" i="2"/>
  <c r="Q9438" i="2"/>
  <c r="Q9439" i="2"/>
  <c r="Q9440" i="2"/>
  <c r="Q9441" i="2"/>
  <c r="Q9442" i="2"/>
  <c r="Q9443" i="2"/>
  <c r="Q9444" i="2"/>
  <c r="Q9445" i="2"/>
  <c r="Q9446" i="2"/>
  <c r="Q9447" i="2"/>
  <c r="Q9448" i="2"/>
  <c r="Q9449" i="2"/>
  <c r="Q9450" i="2"/>
  <c r="Q9451" i="2"/>
  <c r="Q9452" i="2"/>
  <c r="Q9453" i="2"/>
  <c r="Q9454" i="2"/>
  <c r="Q9455" i="2"/>
  <c r="Q9456" i="2"/>
  <c r="Q9457" i="2"/>
  <c r="Q9458" i="2"/>
  <c r="Q9459" i="2"/>
  <c r="Q9460" i="2"/>
  <c r="Q9461" i="2"/>
  <c r="Q9462" i="2"/>
  <c r="Q9463" i="2"/>
  <c r="Q9464" i="2"/>
  <c r="Q9465" i="2"/>
  <c r="Q9466" i="2"/>
  <c r="Q9467" i="2"/>
  <c r="Q9468" i="2"/>
  <c r="Q9469" i="2"/>
  <c r="Q9470" i="2"/>
  <c r="Q9471" i="2"/>
  <c r="Q9472" i="2"/>
  <c r="Q9473" i="2"/>
  <c r="Q9474" i="2"/>
  <c r="Q9475" i="2"/>
  <c r="Q9476" i="2"/>
  <c r="Q9477" i="2"/>
  <c r="Q9478" i="2"/>
  <c r="Q9479" i="2"/>
  <c r="Q9480" i="2"/>
  <c r="Q9481" i="2"/>
  <c r="Q9482" i="2"/>
  <c r="Q9483" i="2"/>
  <c r="Q9484" i="2"/>
  <c r="Q9485" i="2"/>
  <c r="Q9486" i="2"/>
  <c r="Q9487" i="2"/>
  <c r="Q9488" i="2"/>
  <c r="Q9489" i="2"/>
  <c r="Q9490" i="2"/>
  <c r="Q9491" i="2"/>
  <c r="Q9492" i="2"/>
  <c r="Q9493" i="2"/>
  <c r="Q9494" i="2"/>
  <c r="Q9495" i="2"/>
  <c r="Q9496" i="2"/>
  <c r="Q9497" i="2"/>
  <c r="Q9498" i="2"/>
  <c r="Q9499" i="2"/>
  <c r="Q9500" i="2"/>
  <c r="Q9501" i="2"/>
  <c r="Q9502" i="2"/>
  <c r="Q9503" i="2"/>
  <c r="Q9504" i="2"/>
  <c r="Q9505" i="2"/>
  <c r="Q9506" i="2"/>
  <c r="Q9507" i="2"/>
  <c r="Q9508" i="2"/>
  <c r="Q9509" i="2"/>
  <c r="Q9510" i="2"/>
  <c r="Q9511" i="2"/>
  <c r="Q9512" i="2"/>
  <c r="Q9513" i="2"/>
  <c r="Q9514" i="2"/>
  <c r="Q9515" i="2"/>
  <c r="Q9516" i="2"/>
  <c r="Q9517" i="2"/>
  <c r="Q9518" i="2"/>
  <c r="Q9519" i="2"/>
  <c r="Q9520" i="2"/>
  <c r="Q9521" i="2"/>
  <c r="Q9522" i="2"/>
  <c r="Q9523" i="2"/>
  <c r="Q9524" i="2"/>
  <c r="Q9525" i="2"/>
  <c r="Q9526" i="2"/>
  <c r="Q9527" i="2"/>
  <c r="Q9528" i="2"/>
  <c r="Q9529" i="2"/>
  <c r="Q9530" i="2"/>
  <c r="Q9531" i="2"/>
  <c r="Q9532" i="2"/>
  <c r="Q9533" i="2"/>
  <c r="Q9534" i="2"/>
  <c r="Q9535" i="2"/>
  <c r="Q9536" i="2"/>
  <c r="Q9537" i="2"/>
  <c r="Q9538" i="2"/>
  <c r="Q9539" i="2"/>
  <c r="Q9540" i="2"/>
  <c r="Q9541" i="2"/>
  <c r="Q9542" i="2"/>
  <c r="Q9543" i="2"/>
  <c r="Q9544" i="2"/>
  <c r="Q9545" i="2"/>
  <c r="Q9546" i="2"/>
  <c r="Q9547" i="2"/>
  <c r="Q9548" i="2"/>
  <c r="Q9549" i="2"/>
  <c r="Q9550" i="2"/>
  <c r="Q9551" i="2"/>
  <c r="Q9552" i="2"/>
  <c r="Q9553" i="2"/>
  <c r="Q9554" i="2"/>
  <c r="Q9555" i="2"/>
  <c r="Q9556" i="2"/>
  <c r="Q9557" i="2"/>
  <c r="Q9558" i="2"/>
  <c r="Q9559" i="2"/>
  <c r="Q9560" i="2"/>
  <c r="Q9561" i="2"/>
  <c r="Q9562" i="2"/>
  <c r="Q9563" i="2"/>
  <c r="Q9564" i="2"/>
  <c r="Q9565" i="2"/>
  <c r="Q9566" i="2"/>
  <c r="Q9567" i="2"/>
  <c r="Q9568" i="2"/>
  <c r="Q9569" i="2"/>
  <c r="Q9570" i="2"/>
  <c r="Q9571" i="2"/>
  <c r="Q9572" i="2"/>
  <c r="Q9573" i="2"/>
  <c r="Q9574" i="2"/>
  <c r="Q9575" i="2"/>
  <c r="Q9576" i="2"/>
  <c r="Q9577" i="2"/>
  <c r="Q9578" i="2"/>
  <c r="Q9579" i="2"/>
  <c r="Q9580" i="2"/>
  <c r="Q9581" i="2"/>
  <c r="Q9582" i="2"/>
  <c r="Q9583" i="2"/>
  <c r="Q9584" i="2"/>
  <c r="Q9585" i="2"/>
  <c r="Q9586" i="2"/>
  <c r="Q9587" i="2"/>
  <c r="Q9588" i="2"/>
  <c r="Q9589" i="2"/>
  <c r="Q9590" i="2"/>
  <c r="Q9591" i="2"/>
  <c r="Q9592" i="2"/>
  <c r="Q9593" i="2"/>
  <c r="Q9594" i="2"/>
  <c r="Q9595" i="2"/>
  <c r="Q9596" i="2"/>
  <c r="Q9597" i="2"/>
  <c r="Q9598" i="2"/>
  <c r="Q9599" i="2"/>
  <c r="Q9600" i="2"/>
  <c r="Q9601" i="2"/>
  <c r="Q9602" i="2"/>
  <c r="Q9603" i="2"/>
  <c r="Q9604" i="2"/>
  <c r="Q9605" i="2"/>
  <c r="Q9606" i="2"/>
  <c r="Q9607" i="2"/>
  <c r="Q9608" i="2"/>
  <c r="Q9609" i="2"/>
  <c r="Q9610" i="2"/>
  <c r="Q9611" i="2"/>
  <c r="Q9612" i="2"/>
  <c r="Q9613" i="2"/>
  <c r="Q9614" i="2"/>
  <c r="Q9615" i="2"/>
  <c r="Q9616" i="2"/>
  <c r="Q9617" i="2"/>
  <c r="Q9618" i="2"/>
  <c r="Q9619" i="2"/>
  <c r="Q9620" i="2"/>
  <c r="Q9621" i="2"/>
  <c r="Q9622" i="2"/>
  <c r="Q9623" i="2"/>
  <c r="Q9624" i="2"/>
  <c r="Q9625" i="2"/>
  <c r="Q9626" i="2"/>
  <c r="Q9627" i="2"/>
  <c r="Q9628" i="2"/>
  <c r="Q9629" i="2"/>
  <c r="Q9630" i="2"/>
  <c r="Q9631" i="2"/>
  <c r="Q9632" i="2"/>
  <c r="Q9633" i="2"/>
  <c r="Q9634" i="2"/>
  <c r="Q9635" i="2"/>
  <c r="Q9636" i="2"/>
  <c r="Q9637" i="2"/>
  <c r="Q9638" i="2"/>
  <c r="Q9639" i="2"/>
  <c r="Q9640" i="2"/>
  <c r="Q9641" i="2"/>
  <c r="Q9642" i="2"/>
  <c r="Q9643" i="2"/>
  <c r="Q9644" i="2"/>
  <c r="Q9645" i="2"/>
  <c r="Q9646" i="2"/>
  <c r="Q9647" i="2"/>
  <c r="Q9648" i="2"/>
  <c r="Q9649" i="2"/>
  <c r="Q9650" i="2"/>
  <c r="Q9651" i="2"/>
  <c r="Q9652" i="2"/>
  <c r="Q9653" i="2"/>
  <c r="Q9654" i="2"/>
  <c r="Q9655" i="2"/>
  <c r="Q9656" i="2"/>
  <c r="Q9657" i="2"/>
  <c r="Q9658" i="2"/>
  <c r="Q9659" i="2"/>
  <c r="Q9660" i="2"/>
  <c r="Q9661" i="2"/>
  <c r="Q9662" i="2"/>
  <c r="Q9663" i="2"/>
  <c r="Q9664" i="2"/>
  <c r="Q9665" i="2"/>
  <c r="Q9666" i="2"/>
  <c r="Q9667" i="2"/>
  <c r="Q9668" i="2"/>
  <c r="Q9669" i="2"/>
  <c r="Q9670" i="2"/>
  <c r="Q9671" i="2"/>
  <c r="Q9672" i="2"/>
  <c r="Q9673" i="2"/>
  <c r="Q9674" i="2"/>
  <c r="Q9675" i="2"/>
  <c r="Q9676" i="2"/>
  <c r="Q9677" i="2"/>
  <c r="Q9678" i="2"/>
  <c r="Q9679" i="2"/>
  <c r="Q9680" i="2"/>
  <c r="Q9681" i="2"/>
  <c r="Q9682" i="2"/>
  <c r="Q9683" i="2"/>
  <c r="Q9684" i="2"/>
  <c r="Q9685" i="2"/>
  <c r="Q9686" i="2"/>
  <c r="Q9687" i="2"/>
  <c r="Q9688" i="2"/>
  <c r="Q9689" i="2"/>
  <c r="Q9690" i="2"/>
  <c r="Q9691" i="2"/>
  <c r="Q9692" i="2"/>
  <c r="Q9693" i="2"/>
  <c r="Q9694" i="2"/>
  <c r="Q9695" i="2"/>
  <c r="Q9696" i="2"/>
  <c r="Q9697" i="2"/>
  <c r="Q9698" i="2"/>
  <c r="Q9699" i="2"/>
  <c r="Q9700" i="2"/>
  <c r="Q9701" i="2"/>
  <c r="Q9702" i="2"/>
  <c r="Q9703" i="2"/>
  <c r="Q9704" i="2"/>
  <c r="Q9705" i="2"/>
  <c r="Q9706" i="2"/>
  <c r="Q9707" i="2"/>
  <c r="Q9708" i="2"/>
  <c r="Q9709" i="2"/>
  <c r="Q9710" i="2"/>
  <c r="Q9711" i="2"/>
  <c r="Q9712" i="2"/>
  <c r="Q9713" i="2"/>
  <c r="Q9714" i="2"/>
  <c r="Q9715" i="2"/>
  <c r="Q9716" i="2"/>
  <c r="Q9717" i="2"/>
  <c r="Q9718" i="2"/>
  <c r="Q9719" i="2"/>
  <c r="Q9720" i="2"/>
  <c r="Q9721" i="2"/>
  <c r="Q9722" i="2"/>
  <c r="Q9723" i="2"/>
  <c r="Q9724" i="2"/>
  <c r="Q9725" i="2"/>
  <c r="Q9726" i="2"/>
  <c r="Q9727" i="2"/>
  <c r="Q9728" i="2"/>
  <c r="Q9729" i="2"/>
  <c r="Q9730" i="2"/>
  <c r="Q9731" i="2"/>
  <c r="Q9732" i="2"/>
  <c r="Q9733" i="2"/>
  <c r="Q9734" i="2"/>
  <c r="Q9735" i="2"/>
  <c r="Q9736" i="2"/>
  <c r="Q9737" i="2"/>
  <c r="Q9738" i="2"/>
  <c r="Q9739" i="2"/>
  <c r="Q9740" i="2"/>
  <c r="Q9741" i="2"/>
  <c r="Q9742" i="2"/>
  <c r="Q9743" i="2"/>
  <c r="Q9744" i="2"/>
  <c r="Q9745" i="2"/>
  <c r="Q9746" i="2"/>
  <c r="Q9747" i="2"/>
  <c r="Q9748" i="2"/>
  <c r="Q9749" i="2"/>
  <c r="Q9750" i="2"/>
  <c r="Q9751" i="2"/>
  <c r="Q9752" i="2"/>
  <c r="Q9753" i="2"/>
  <c r="Q9754" i="2"/>
  <c r="Q9755" i="2"/>
  <c r="Q9756" i="2"/>
  <c r="Q9757" i="2"/>
  <c r="Q9758" i="2"/>
  <c r="Q9759" i="2"/>
  <c r="Q9760" i="2"/>
  <c r="Q9761" i="2"/>
  <c r="Q9762" i="2"/>
  <c r="Q9763" i="2"/>
  <c r="Q9764" i="2"/>
  <c r="Q9765" i="2"/>
  <c r="Q9766" i="2"/>
  <c r="Q9767" i="2"/>
  <c r="Q9768" i="2"/>
  <c r="Q9769" i="2"/>
  <c r="Q9770" i="2"/>
  <c r="Q9771" i="2"/>
  <c r="Q9772" i="2"/>
  <c r="Q9773" i="2"/>
  <c r="Q9774" i="2"/>
  <c r="Q9775" i="2"/>
  <c r="Q9776" i="2"/>
  <c r="Q9777" i="2"/>
  <c r="Q9778" i="2"/>
  <c r="Q9779" i="2"/>
  <c r="Q9780" i="2"/>
  <c r="Q9781" i="2"/>
  <c r="Q9782" i="2"/>
  <c r="Q9783" i="2"/>
  <c r="Q9784" i="2"/>
  <c r="Q9785" i="2"/>
  <c r="Q9786" i="2"/>
  <c r="Q9787" i="2"/>
  <c r="Q9788" i="2"/>
  <c r="Q9789" i="2"/>
  <c r="Q9790" i="2"/>
  <c r="Q9791" i="2"/>
  <c r="Q9792" i="2"/>
  <c r="Q9793" i="2"/>
  <c r="Q9794" i="2"/>
  <c r="Q9795" i="2"/>
  <c r="Q9796" i="2"/>
  <c r="Q9797" i="2"/>
  <c r="Q9798" i="2"/>
  <c r="Q9799" i="2"/>
  <c r="Q9800" i="2"/>
  <c r="Q9801" i="2"/>
  <c r="Q9802" i="2"/>
  <c r="Q9803" i="2"/>
  <c r="Q9804" i="2"/>
  <c r="Q9805" i="2"/>
  <c r="Q9806" i="2"/>
  <c r="Q9807" i="2"/>
  <c r="Q9808" i="2"/>
  <c r="Q9809" i="2"/>
  <c r="Q9810" i="2"/>
  <c r="Q9811" i="2"/>
  <c r="Q9812" i="2"/>
  <c r="Q9813" i="2"/>
  <c r="Q9814" i="2"/>
  <c r="Q9815" i="2"/>
  <c r="Q9816" i="2"/>
  <c r="Q9817" i="2"/>
  <c r="Q9818" i="2"/>
  <c r="Q9819" i="2"/>
  <c r="Q9820" i="2"/>
  <c r="Q9821" i="2"/>
  <c r="Q9822" i="2"/>
  <c r="Q9823" i="2"/>
  <c r="Q9824" i="2"/>
  <c r="Q9825" i="2"/>
  <c r="Q9826" i="2"/>
  <c r="Q9827" i="2"/>
  <c r="Q9828" i="2"/>
  <c r="Q9829" i="2"/>
  <c r="Q9830" i="2"/>
  <c r="Q9831" i="2"/>
  <c r="Q9832" i="2"/>
  <c r="Q9833" i="2"/>
  <c r="Q9834" i="2"/>
  <c r="Q9835" i="2"/>
  <c r="Q9836" i="2"/>
  <c r="Q9837" i="2"/>
  <c r="Q9838" i="2"/>
  <c r="Q9839" i="2"/>
  <c r="Q9840" i="2"/>
  <c r="Q9841" i="2"/>
  <c r="Q9842" i="2"/>
  <c r="Q9843" i="2"/>
  <c r="Q9844" i="2"/>
  <c r="Q9845" i="2"/>
  <c r="Q9846" i="2"/>
  <c r="Q9847" i="2"/>
  <c r="Q9848" i="2"/>
  <c r="Q9849" i="2"/>
  <c r="Q9850" i="2"/>
  <c r="Q9851" i="2"/>
  <c r="Q9852" i="2"/>
  <c r="Q9853" i="2"/>
  <c r="Q9854" i="2"/>
  <c r="Q9855" i="2"/>
  <c r="Q9856" i="2"/>
  <c r="Q9857" i="2"/>
  <c r="Q9858" i="2"/>
  <c r="Q9859" i="2"/>
  <c r="Q9860" i="2"/>
  <c r="Q9861" i="2"/>
  <c r="Q9862" i="2"/>
  <c r="Q9863" i="2"/>
  <c r="Q9864" i="2"/>
  <c r="Q9865" i="2"/>
  <c r="Q9866" i="2"/>
  <c r="Q9867" i="2"/>
  <c r="Q9868" i="2"/>
  <c r="Q9869" i="2"/>
  <c r="Q9870" i="2"/>
  <c r="Q9871" i="2"/>
  <c r="Q9872" i="2"/>
  <c r="Q9873" i="2"/>
  <c r="Q9874" i="2"/>
  <c r="Q9875" i="2"/>
  <c r="Q9876" i="2"/>
  <c r="Q9877" i="2"/>
  <c r="Q9878" i="2"/>
  <c r="Q9879" i="2"/>
  <c r="Q9880" i="2"/>
  <c r="Q9881" i="2"/>
  <c r="Q9882" i="2"/>
  <c r="Q9883" i="2"/>
  <c r="Q9884" i="2"/>
  <c r="Q9885" i="2"/>
  <c r="Q9886" i="2"/>
  <c r="Q9887" i="2"/>
  <c r="Q9888" i="2"/>
  <c r="Q9889" i="2"/>
  <c r="Q9890" i="2"/>
  <c r="Q9891" i="2"/>
  <c r="Q9892" i="2"/>
  <c r="Q9893" i="2"/>
  <c r="Q9894" i="2"/>
  <c r="Q9895" i="2"/>
  <c r="Q9896" i="2"/>
  <c r="Q9897" i="2"/>
  <c r="Q9898" i="2"/>
  <c r="Q9899" i="2"/>
  <c r="Q9900" i="2"/>
  <c r="Q9901" i="2"/>
  <c r="Q9902" i="2"/>
  <c r="Q9903" i="2"/>
  <c r="Q9904" i="2"/>
  <c r="Q9905" i="2"/>
  <c r="Q9906" i="2"/>
  <c r="Q9907" i="2"/>
  <c r="Q9908" i="2"/>
  <c r="Q9909" i="2"/>
  <c r="Q9910" i="2"/>
  <c r="Q9911" i="2"/>
  <c r="Q9912" i="2"/>
  <c r="Q9913" i="2"/>
  <c r="Q9914" i="2"/>
  <c r="Q9915" i="2"/>
  <c r="Q9916" i="2"/>
  <c r="Q9917" i="2"/>
  <c r="Q9918" i="2"/>
  <c r="Q9919" i="2"/>
  <c r="Q9920" i="2"/>
  <c r="Q9921" i="2"/>
  <c r="Q9922" i="2"/>
  <c r="Q9923" i="2"/>
  <c r="Q9924" i="2"/>
  <c r="Q9925" i="2"/>
  <c r="Q9926" i="2"/>
  <c r="Q9927" i="2"/>
  <c r="Q9928" i="2"/>
  <c r="Q9929" i="2"/>
  <c r="Q9930" i="2"/>
  <c r="Q9931" i="2"/>
  <c r="Q9932" i="2"/>
  <c r="Q9933" i="2"/>
  <c r="Q9934" i="2"/>
  <c r="Q9935" i="2"/>
  <c r="Q9936" i="2"/>
  <c r="Q9937" i="2"/>
  <c r="Q9938" i="2"/>
  <c r="Q9939" i="2"/>
  <c r="Q9940" i="2"/>
  <c r="Q9941" i="2"/>
  <c r="Q9942" i="2"/>
  <c r="Q9943" i="2"/>
  <c r="Q9944" i="2"/>
  <c r="Q9945" i="2"/>
  <c r="Q9946" i="2"/>
  <c r="Q9947" i="2"/>
  <c r="Q9948" i="2"/>
  <c r="Q9949" i="2"/>
  <c r="Q9950" i="2"/>
  <c r="Q9951" i="2"/>
  <c r="Q9952" i="2"/>
  <c r="Q9953" i="2"/>
  <c r="Q9954" i="2"/>
  <c r="Q9955" i="2"/>
  <c r="Q9956" i="2"/>
  <c r="Q9957" i="2"/>
  <c r="Q9958" i="2"/>
  <c r="Q9959" i="2"/>
  <c r="Q9960" i="2"/>
  <c r="Q9961" i="2"/>
  <c r="Q9962" i="2"/>
  <c r="Q9963" i="2"/>
  <c r="Q9964" i="2"/>
  <c r="Q9965" i="2"/>
  <c r="Q9966" i="2"/>
  <c r="Q9967" i="2"/>
  <c r="Q9968" i="2"/>
  <c r="Q9969" i="2"/>
  <c r="Q9970" i="2"/>
  <c r="Q9971" i="2"/>
  <c r="Q9972" i="2"/>
  <c r="Q9973" i="2"/>
  <c r="Q9974" i="2"/>
  <c r="Q9975" i="2"/>
  <c r="Q9976" i="2"/>
  <c r="Q9977" i="2"/>
  <c r="Q9978" i="2"/>
  <c r="Q9979" i="2"/>
  <c r="Q9980" i="2"/>
  <c r="Q9981" i="2"/>
  <c r="Q9982" i="2"/>
  <c r="Q9983" i="2"/>
  <c r="Q9984" i="2"/>
  <c r="Q9985" i="2"/>
  <c r="Q9986" i="2"/>
  <c r="Q9987" i="2"/>
  <c r="Q9988" i="2"/>
  <c r="Q9989" i="2"/>
  <c r="Q9990" i="2"/>
  <c r="Q9991" i="2"/>
  <c r="Q9992" i="2"/>
  <c r="Q9993" i="2"/>
  <c r="Q9994" i="2"/>
  <c r="Q9995" i="2"/>
  <c r="Q9996" i="2"/>
  <c r="Q9997" i="2"/>
  <c r="Q9998" i="2"/>
  <c r="Q9999" i="2"/>
  <c r="Q10000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<sst xmlns="http://schemas.openxmlformats.org/spreadsheetml/2006/main" count="159" uniqueCount="112">
  <si>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</si>
  <si>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</si>
  <si>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</si>
  <si>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</si>
  <si>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</si>
  <si>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</si>
  <si>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</si>
  <si>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</si>
  <si>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</si>
  <si>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</si>
  <si>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</si>
  <si>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</si>
  <si>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</si>
  <si>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</si>
  <si>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</si>
  <si>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</si>
  <si>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</si>
  <si>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</si>
  <si>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</si>
  <si>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</si>
  <si>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</si>
  <si>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</si>
  <si>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</si>
  <si>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</si>
  <si>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</si>
  <si>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</si>
  <si>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</si>
  <si>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</si>
  <si>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</si>
  <si>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</si>
  <si>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</si>
  <si>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</si>
  <si>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</si>
  <si>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</si>
  <si>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</si>
  <si>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</si>
  <si>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</si>
  <si>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</si>
  <si>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</si>
  <si>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</si>
  <si>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</si>
  <si>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</si>
  <si>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</si>
  <si>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</si>
  <si>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</si>
  <si>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</si>
  <si>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</si>
  <si>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</si>
  <si>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</si>
  <si>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</si>
  <si>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</si>
  <si>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</si>
  <si>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</si>
  <si>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</si>
  <si>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</si>
  <si>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</si>
  <si>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</si>
  <si>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</si>
  <si>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</si>
  <si>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</si>
  <si>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</si>
  <si>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</si>
  <si>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</si>
  <si>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</si>
  <si>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</si>
  <si>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</si>
  <si>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</si>
  <si>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</si>
  <si>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</si>
  <si>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</si>
  <si>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</si>
  <si>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</si>
  <si>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</si>
  <si>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</si>
  <si>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</si>
  <si>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</si>
  <si>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</si>
  <si>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</si>
  <si>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</si>
  <si>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</si>
  <si>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</si>
  <si>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</si>
  <si>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</si>
  <si>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</si>
  <si>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</si>
  <si>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</si>
  <si>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</si>
  <si>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</si>
  <si>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>_____________________________________</t>
  </si>
  <si>
    <t>_______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</si>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</sst>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6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78D706-30BB-46FC-90FC-89C2F6501816}" name="Table1" displayName="Table1" ref="A1:R20004" totalsRowShown="0" headerRowDxfId="21" dataDxfId="19" headerRowBorderDxfId="20" tableBorderDxfId="18">
  <autoFilter ref="A1:R20004" xr:uid="{2978D706-30BB-46FC-90FC-89C2F6501816}"/>
  <tableColumns count="18">
    <tableColumn id="1" xr3:uid="{1596C423-3716-49E3-8DE2-09919FD35899}" name="Street Address" dataDxfId="17"/>
    <tableColumn id="2" xr3:uid="{431FB9CB-410E-47A3-BFF8-9F9B8422E388}" name="Town" dataDxfId="16"/>
    <tableColumn id="3" xr3:uid="{EF0EFCBB-2492-4729-A878-AB407B892B07}" name="Zip Code" dataDxfId="15"/>
    <tableColumn id="4" xr3:uid="{F53CA087-8E82-4355-B2AD-2B427C4B536A}" name="Lead Gooseneck, Pigtail or Connector Currently Present?" dataDxfId="14"/>
    <tableColumn id="5" xr3:uid="{41E5AB6C-B2CA-49FD-A97B-DBAF524D0E20}" name="Current Public Side SL Material ⓘ" dataDxfId="13"/>
    <tableColumn id="6" xr3:uid="{BBE0FEEC-DEAA-435E-961F-35FEBB130BFC}" name="Was Public SL Material Ever Previously Lead?" dataDxfId="12"/>
    <tableColumn id="7" xr3:uid="{03466738-DF7A-4FC3-B98E-9F3A4F3F282A}" name="Public SL Material Verification Method ⓘ" dataDxfId="11"/>
    <tableColumn id="8" xr3:uid="{EA7FF44F-9451-4542-9722-38C005818E36}" name="Public SL Installation or Replacement Date" dataDxfId="10"/>
    <tableColumn id="9" xr3:uid="{D558A298-0165-47ED-B1F6-9F0B8108441D}" name="Public SL Size" dataDxfId="9"/>
    <tableColumn id="10" xr3:uid="{DE6A405E-C027-4FCF-AEC7-6E6165CEE525}" name="Customer SL Material ⓘ" dataDxfId="8"/>
    <tableColumn id="11" xr3:uid="{5119E336-AF58-4C66-8818-BBE88DC60C0F}" name="Customer SL Material Verification Method ⓘ" dataDxfId="7"/>
    <tableColumn id="12" xr3:uid="{942A6896-74C3-4DDF-A9B4-FEA022396B82}" name="Lead Solder Present?" dataDxfId="6"/>
    <tableColumn id="13" xr3:uid="{A0703391-70C1-4ADD-9BF5-A02D9386B4A2}" name="Building Type" dataDxfId="5"/>
    <tableColumn id="14" xr3:uid="{293EAC22-DC81-403E-9A0D-885FB1FD5CC6}" name="POU or POE Treatment Present? ⓘ" dataDxfId="4"/>
    <tableColumn id="15" xr3:uid="{B2DFD9C7-C1A0-4F02-BB3C-48EC95D534E9}" name="Customer SL Installation or Replacement Date" dataDxfId="3"/>
    <tableColumn id="16" xr3:uid="{E41B07FB-6D35-4230-A8CC-1A1AFA7DC6D1}" name="Customer SL Size" dataDxfId="2"/>
    <tableColumn id="17" xr3:uid="{2868D76E-5547-4541-B47C-4B1580020944}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xr3:uid="{B2CF598B-FFD4-4135-96B0-36BEFC34C630}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B0459-01E9-41F0-AEC9-DDA53A94F1F1}">
  <dimension ref="A1:S42"/>
  <sheetViews>
    <sheetView showGridLines="0" tabSelected="1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3" t="s">
        <v>0</v>
      </c>
      <c r="B1" s="93"/>
      <c r="C1" s="43"/>
      <c r="D1" s="43"/>
      <c r="E1" s="43"/>
      <c r="F1" s="43"/>
    </row>
    <row r="2" spans="1:19" ht="39" customHeight="1" x14ac:dyDescent="0.25">
      <c r="A2" s="99" t="s">
        <v>111</v>
      </c>
      <c r="B2" s="99"/>
      <c r="C2" s="42"/>
      <c r="D2" s="42"/>
      <c r="E2" s="42"/>
      <c r="F2" s="42"/>
    </row>
    <row r="3" spans="1:19" x14ac:dyDescent="0.25">
      <c r="A3" s="94" t="s">
        <v>96</v>
      </c>
      <c r="B3" s="94"/>
      <c r="C3" s="42"/>
      <c r="D3" s="42"/>
      <c r="E3" s="42"/>
      <c r="F3" s="42"/>
    </row>
    <row r="4" spans="1:19" ht="15.95" customHeight="1" x14ac:dyDescent="0.25">
      <c r="A4" s="95" t="s">
        <v>99</v>
      </c>
      <c r="B4" s="95"/>
      <c r="C4" s="95"/>
      <c r="D4" s="42"/>
      <c r="E4" s="42"/>
      <c r="F4" s="42"/>
    </row>
    <row r="5" spans="1:19" x14ac:dyDescent="0.25">
      <c r="A5" s="97" t="s">
        <v>100</v>
      </c>
      <c r="B5" s="98"/>
      <c r="C5" s="98"/>
      <c r="D5" s="42"/>
      <c r="E5" s="42"/>
      <c r="F5" s="42"/>
    </row>
    <row r="6" spans="1:19" x14ac:dyDescent="0.25">
      <c r="A6" s="95" t="s">
        <v>101</v>
      </c>
      <c r="B6" s="95"/>
      <c r="C6" s="95"/>
      <c r="D6" s="42"/>
      <c r="E6" s="42"/>
      <c r="F6" s="42"/>
    </row>
    <row r="7" spans="1:19" x14ac:dyDescent="0.25">
      <c r="A7" s="95" t="s">
        <v>102</v>
      </c>
      <c r="B7" s="95"/>
      <c r="C7" s="95"/>
      <c r="D7" s="42"/>
      <c r="E7" s="42"/>
      <c r="F7" s="42"/>
    </row>
    <row r="8" spans="1:19" ht="24.95" customHeight="1" x14ac:dyDescent="0.25">
      <c r="A8" s="42" t="s">
        <v>97</v>
      </c>
      <c r="B8" s="42"/>
      <c r="C8" s="42"/>
      <c r="D8" s="42"/>
      <c r="E8" s="42"/>
      <c r="F8" s="42"/>
    </row>
    <row r="9" spans="1:19" x14ac:dyDescent="0.25">
      <c r="A9" s="58" t="s">
        <v>98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6" t="s">
        <v>7</v>
      </c>
      <c r="B15" s="96"/>
      <c r="C15" s="96"/>
      <c r="D15" s="89"/>
      <c r="E15" s="89"/>
      <c r="F15" s="91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92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94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93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104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6" t="s">
        <v>33</v>
      </c>
      <c r="B26" s="96"/>
      <c r="C26" s="96"/>
      <c r="D26" s="96"/>
      <c r="E26" s="96"/>
      <c r="F26" s="96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109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94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106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93</v>
      </c>
      <c r="C32" s="20"/>
      <c r="D32" s="18" t="s">
        <v>103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104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0751-5A6A-4319-ADA1-C28C67FF723A}">
  <dimension ref="A1:R20004"/>
  <sheetViews>
    <sheetView zoomScaleNormal="100" workbookViewId="0">
      <pane ySplit="1" topLeftCell="A2" activePane="bottomLeft" state="frozen"/>
      <selection activeCell="G1" sqref="G1"/>
      <selection pane="bottomLeft" activeCell="A2" sqref="A2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0.140625" style="6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3" customFormat="1" ht="65.45" customHeight="1" x14ac:dyDescent="0.25">
      <c r="A1" s="68" t="s">
        <v>48</v>
      </c>
      <c r="B1" s="68" t="s">
        <v>49</v>
      </c>
      <c r="C1" s="68" t="s">
        <v>95</v>
      </c>
      <c r="D1" s="69" t="s">
        <v>8</v>
      </c>
      <c r="E1" s="70" t="s">
        <v>50</v>
      </c>
      <c r="F1" s="70" t="s">
        <v>10</v>
      </c>
      <c r="G1" s="70" t="s">
        <v>51</v>
      </c>
      <c r="H1" s="71" t="s">
        <v>52</v>
      </c>
      <c r="I1" s="71" t="s">
        <v>12</v>
      </c>
      <c r="J1" s="70" t="s">
        <v>53</v>
      </c>
      <c r="K1" s="70" t="s">
        <v>54</v>
      </c>
      <c r="L1" s="71" t="s">
        <v>35</v>
      </c>
      <c r="M1" s="71" t="s">
        <v>36</v>
      </c>
      <c r="N1" s="71" t="s">
        <v>110</v>
      </c>
      <c r="O1" s="71" t="s">
        <v>55</v>
      </c>
      <c r="P1" s="71" t="s">
        <v>37</v>
      </c>
      <c r="Q1" s="68" t="s">
        <v>56</v>
      </c>
      <c r="R1" s="72" t="s">
        <v>57</v>
      </c>
    </row>
    <row r="2" spans="1:18" ht="17.100000000000001" customHeight="1" x14ac:dyDescent="0.25"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" spans="1:18" ht="17.100000000000001" customHeight="1" x14ac:dyDescent="0.25"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" spans="1:18" ht="17.100000000000001" customHeight="1" x14ac:dyDescent="0.25"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" spans="1:18" s="67" customFormat="1" ht="17.100000000000001" customHeigh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4"/>
      <c r="M5" s="64"/>
      <c r="N5" s="64"/>
      <c r="O5" s="64"/>
      <c r="P5" s="64"/>
      <c r="Q5" s="66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  <c r="R5" s="64"/>
    </row>
    <row r="6" spans="1:18" ht="17.100000000000001" customHeight="1" x14ac:dyDescent="0.25"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" spans="1:18" ht="17.100000000000001" customHeight="1" x14ac:dyDescent="0.25"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" spans="1:18" ht="17.100000000000001" customHeight="1" x14ac:dyDescent="0.25">
      <c r="B8" s="64"/>
      <c r="C8" s="64"/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" spans="1:18" ht="17.100000000000001" customHeight="1" x14ac:dyDescent="0.25">
      <c r="A9" s="64"/>
      <c r="B9" s="64"/>
      <c r="C9" s="64"/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" spans="1:18" ht="17.100000000000001" customHeight="1" x14ac:dyDescent="0.25">
      <c r="B10" s="64"/>
      <c r="C10" s="64"/>
      <c r="G10" s="90"/>
      <c r="O10" s="64"/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" spans="1:18" ht="17.100000000000001" customHeight="1" x14ac:dyDescent="0.25">
      <c r="B11" s="64"/>
      <c r="C11" s="64"/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" spans="1:18" ht="17.100000000000001" customHeight="1" x14ac:dyDescent="0.25">
      <c r="B12" s="64"/>
      <c r="C12" s="64"/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" spans="1:18" ht="17.100000000000001" customHeight="1" x14ac:dyDescent="0.25">
      <c r="A13" s="64"/>
      <c r="B13" s="64"/>
      <c r="C13" s="64"/>
      <c r="E13" s="65"/>
      <c r="J13" s="65"/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" spans="1:18" ht="17.100000000000001" customHeight="1" x14ac:dyDescent="0.25">
      <c r="B14" s="64"/>
      <c r="C14" s="64"/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" spans="1:18" ht="17.100000000000001" customHeight="1" x14ac:dyDescent="0.25">
      <c r="B15" s="64"/>
      <c r="C15" s="64"/>
      <c r="G15" s="90"/>
      <c r="O15" s="64"/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" spans="1:18" ht="17.100000000000001" customHeight="1" x14ac:dyDescent="0.25">
      <c r="B16" s="64"/>
      <c r="C16" s="64"/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" spans="1:17" ht="17.100000000000001" customHeight="1" x14ac:dyDescent="0.25">
      <c r="A17" s="64"/>
      <c r="B17" s="64"/>
      <c r="C17" s="64"/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" spans="1:17" ht="17.100000000000001" customHeight="1" x14ac:dyDescent="0.25">
      <c r="B18" s="64"/>
      <c r="C18" s="64"/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" spans="1:17" ht="17.100000000000001" customHeight="1" x14ac:dyDescent="0.25">
      <c r="B19" s="64"/>
      <c r="C19" s="64"/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" spans="1:17" ht="17.100000000000001" customHeight="1" x14ac:dyDescent="0.25">
      <c r="B20" s="64"/>
      <c r="C20" s="64"/>
      <c r="G20" s="90"/>
      <c r="O20" s="64"/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" spans="1:17" ht="17.100000000000001" customHeight="1" x14ac:dyDescent="0.25">
      <c r="A21" s="64"/>
      <c r="B21" s="64"/>
      <c r="C21" s="64"/>
      <c r="E21" s="65"/>
      <c r="J21" s="65"/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" spans="1:17" ht="17.100000000000001" customHeight="1" x14ac:dyDescent="0.25">
      <c r="B22" s="64"/>
      <c r="C22" s="64"/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" spans="1:17" ht="17.100000000000001" customHeight="1" x14ac:dyDescent="0.25">
      <c r="B23" s="64"/>
      <c r="C23" s="64"/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" spans="1:17" ht="17.100000000000001" customHeight="1" x14ac:dyDescent="0.25">
      <c r="B24" s="64"/>
      <c r="C24" s="64"/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" spans="1:17" ht="17.100000000000001" customHeight="1" x14ac:dyDescent="0.25">
      <c r="A25" s="64"/>
      <c r="B25" s="64"/>
      <c r="C25" s="64"/>
      <c r="O25" s="64"/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" spans="1:17" ht="17.100000000000001" customHeight="1" x14ac:dyDescent="0.25">
      <c r="B26" s="64"/>
      <c r="C26" s="64"/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" spans="1:17" ht="17.100000000000001" customHeight="1" x14ac:dyDescent="0.25">
      <c r="B27" s="64"/>
      <c r="C27" s="64"/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" spans="1:17" ht="17.100000000000001" customHeight="1" x14ac:dyDescent="0.25">
      <c r="B28" s="64"/>
      <c r="C28" s="64"/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" spans="1:17" ht="17.100000000000001" customHeight="1" x14ac:dyDescent="0.25"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" spans="1:17" ht="17.100000000000001" customHeight="1" x14ac:dyDescent="0.25"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" spans="1:17" ht="17.100000000000001" customHeight="1" x14ac:dyDescent="0.25"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" spans="1:17" ht="17.100000000000001" customHeight="1" x14ac:dyDescent="0.25"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" spans="17:17" ht="17.100000000000001" customHeight="1" x14ac:dyDescent="0.25"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" spans="17:17" ht="17.100000000000001" customHeight="1" x14ac:dyDescent="0.25"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" spans="17:17" ht="17.100000000000001" customHeight="1" x14ac:dyDescent="0.25"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" spans="17:17" ht="17.100000000000001" customHeight="1" x14ac:dyDescent="0.25"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" spans="17:17" ht="17.100000000000001" customHeight="1" x14ac:dyDescent="0.25"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" spans="17:17" ht="17.100000000000001" customHeight="1" x14ac:dyDescent="0.25"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" spans="17:17" ht="17.100000000000001" customHeight="1" x14ac:dyDescent="0.25"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" spans="17:17" ht="17.100000000000001" customHeight="1" x14ac:dyDescent="0.25"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" spans="17:17" ht="17.100000000000001" customHeight="1" x14ac:dyDescent="0.25"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" spans="17:17" ht="17.100000000000001" customHeight="1" x14ac:dyDescent="0.25"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" spans="17:17" ht="17.100000000000001" customHeight="1" x14ac:dyDescent="0.25"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" spans="17:17" ht="17.100000000000001" customHeight="1" x14ac:dyDescent="0.25"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" spans="17:17" ht="17.100000000000001" customHeight="1" x14ac:dyDescent="0.25"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" spans="17:17" ht="17.100000000000001" customHeight="1" x14ac:dyDescent="0.25"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" spans="17:17" ht="17.100000000000001" customHeight="1" x14ac:dyDescent="0.25"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" spans="17:17" ht="17.100000000000001" customHeight="1" x14ac:dyDescent="0.25"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" spans="17:17" ht="17.100000000000001" customHeight="1" x14ac:dyDescent="0.25"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" spans="17:17" ht="17.100000000000001" customHeight="1" x14ac:dyDescent="0.25"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" spans="17:17" ht="17.100000000000001" customHeight="1" x14ac:dyDescent="0.25"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" spans="17:17" ht="17.100000000000001" customHeight="1" x14ac:dyDescent="0.25"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" spans="17:17" ht="17.100000000000001" customHeight="1" x14ac:dyDescent="0.25"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" spans="17:17" ht="17.100000000000001" customHeight="1" x14ac:dyDescent="0.25"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" spans="17:17" ht="17.100000000000001" customHeight="1" x14ac:dyDescent="0.25"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" spans="17:17" ht="17.100000000000001" customHeight="1" x14ac:dyDescent="0.25"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" spans="17:17" ht="17.100000000000001" customHeight="1" x14ac:dyDescent="0.25"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" spans="17:17" ht="17.100000000000001" customHeight="1" x14ac:dyDescent="0.25"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" spans="17:17" ht="17.100000000000001" customHeight="1" x14ac:dyDescent="0.25"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" spans="17:17" ht="17.100000000000001" customHeight="1" x14ac:dyDescent="0.25"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" spans="17:17" ht="17.100000000000001" customHeight="1" x14ac:dyDescent="0.25"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" spans="17:17" ht="17.100000000000001" customHeight="1" x14ac:dyDescent="0.25"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" spans="17:17" ht="17.100000000000001" customHeight="1" x14ac:dyDescent="0.25"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" spans="17:17" ht="17.100000000000001" customHeight="1" x14ac:dyDescent="0.25"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" spans="17:17" ht="17.100000000000001" customHeight="1" x14ac:dyDescent="0.25"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" spans="17:17" ht="17.100000000000001" customHeight="1" x14ac:dyDescent="0.25"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" spans="17:17" ht="17.100000000000001" customHeight="1" x14ac:dyDescent="0.25"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" spans="17:17" ht="17.100000000000001" customHeight="1" x14ac:dyDescent="0.25"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" spans="17:17" ht="17.100000000000001" customHeight="1" x14ac:dyDescent="0.25"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" spans="17:17" ht="17.100000000000001" customHeight="1" x14ac:dyDescent="0.25"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" spans="17:17" ht="17.100000000000001" customHeight="1" x14ac:dyDescent="0.25"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" spans="17:17" ht="17.100000000000001" customHeight="1" x14ac:dyDescent="0.25"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" spans="17:17" ht="17.100000000000001" customHeight="1" x14ac:dyDescent="0.25"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" spans="17:17" ht="17.100000000000001" customHeight="1" x14ac:dyDescent="0.25"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" spans="17:17" ht="17.100000000000001" customHeight="1" x14ac:dyDescent="0.25"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" spans="17:17" ht="17.100000000000001" customHeight="1" x14ac:dyDescent="0.25"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" spans="17:17" ht="17.100000000000001" customHeight="1" x14ac:dyDescent="0.25"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" spans="17:17" ht="17.100000000000001" customHeight="1" x14ac:dyDescent="0.25"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" spans="17:17" ht="17.100000000000001" customHeight="1" x14ac:dyDescent="0.25"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" spans="17:17" ht="17.100000000000001" customHeight="1" x14ac:dyDescent="0.25"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" spans="17:17" ht="17.100000000000001" customHeight="1" x14ac:dyDescent="0.25"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" spans="17:17" ht="17.100000000000001" customHeight="1" x14ac:dyDescent="0.25"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" spans="17:17" ht="17.100000000000001" customHeight="1" x14ac:dyDescent="0.25"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" spans="17:17" ht="17.100000000000001" customHeight="1" x14ac:dyDescent="0.25"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" spans="17:17" ht="17.100000000000001" customHeight="1" x14ac:dyDescent="0.25"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" spans="17:17" ht="17.100000000000001" customHeight="1" x14ac:dyDescent="0.25"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" spans="17:17" ht="17.100000000000001" customHeight="1" x14ac:dyDescent="0.25"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" spans="17:17" ht="17.100000000000001" customHeight="1" x14ac:dyDescent="0.25"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" spans="17:17" ht="17.100000000000001" customHeight="1" x14ac:dyDescent="0.25"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" spans="17:17" ht="17.100000000000001" customHeight="1" x14ac:dyDescent="0.25"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" spans="17:17" ht="17.100000000000001" customHeight="1" x14ac:dyDescent="0.25"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" spans="17:17" ht="17.100000000000001" customHeight="1" x14ac:dyDescent="0.25"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" spans="17:17" ht="17.100000000000001" customHeight="1" x14ac:dyDescent="0.25"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" spans="17:17" ht="17.100000000000001" customHeight="1" x14ac:dyDescent="0.25"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" spans="17:17" ht="17.100000000000001" customHeight="1" x14ac:dyDescent="0.25"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" spans="17:17" ht="17.100000000000001" customHeight="1" x14ac:dyDescent="0.25"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" spans="17:17" ht="17.100000000000001" customHeight="1" x14ac:dyDescent="0.25"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" spans="17:17" ht="17.100000000000001" customHeight="1" x14ac:dyDescent="0.25"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" spans="17:17" ht="17.100000000000001" customHeight="1" x14ac:dyDescent="0.25"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" spans="17:17" ht="17.100000000000001" customHeight="1" x14ac:dyDescent="0.25"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" spans="17:17" ht="17.100000000000001" customHeight="1" x14ac:dyDescent="0.25"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" spans="17:17" ht="17.100000000000001" customHeight="1" x14ac:dyDescent="0.25"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" spans="17:17" ht="17.100000000000001" customHeight="1" x14ac:dyDescent="0.25"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" spans="17:17" ht="17.100000000000001" customHeight="1" x14ac:dyDescent="0.25"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" spans="17:17" ht="17.100000000000001" customHeight="1" x14ac:dyDescent="0.25"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" spans="17:17" ht="17.100000000000001" customHeight="1" x14ac:dyDescent="0.25"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" spans="17:17" ht="17.100000000000001" customHeight="1" x14ac:dyDescent="0.25"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" spans="17:17" ht="17.100000000000001" customHeight="1" x14ac:dyDescent="0.25"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" spans="17:17" ht="17.100000000000001" customHeight="1" x14ac:dyDescent="0.25"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" spans="17:17" ht="17.100000000000001" customHeight="1" x14ac:dyDescent="0.25"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" spans="17:17" ht="17.100000000000001" customHeight="1" x14ac:dyDescent="0.25"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" spans="17:17" ht="17.100000000000001" customHeight="1" x14ac:dyDescent="0.25"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" spans="17:17" ht="17.100000000000001" customHeight="1" x14ac:dyDescent="0.25"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" spans="17:17" ht="17.100000000000001" customHeight="1" x14ac:dyDescent="0.25"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" spans="17:17" ht="17.100000000000001" customHeight="1" x14ac:dyDescent="0.25"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" spans="17:17" ht="17.100000000000001" customHeight="1" x14ac:dyDescent="0.25"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" spans="17:17" ht="17.100000000000001" customHeight="1" x14ac:dyDescent="0.25"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" spans="17:17" ht="17.100000000000001" customHeight="1" x14ac:dyDescent="0.25"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" spans="17:17" ht="17.100000000000001" customHeight="1" x14ac:dyDescent="0.25"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7:17" ht="17.100000000000001" customHeight="1" x14ac:dyDescent="0.25"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7:17" ht="17.100000000000001" customHeight="1" x14ac:dyDescent="0.25"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7:17" ht="17.100000000000001" customHeight="1" x14ac:dyDescent="0.25"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7:17" ht="17.100000000000001" customHeight="1" x14ac:dyDescent="0.25"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7:17" ht="17.100000000000001" customHeight="1" x14ac:dyDescent="0.25"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7:17" ht="17.100000000000001" customHeight="1" x14ac:dyDescent="0.25"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7:17" ht="17.100000000000001" customHeight="1" x14ac:dyDescent="0.25"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7:17" ht="17.100000000000001" customHeight="1" x14ac:dyDescent="0.25"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7:17" ht="17.100000000000001" customHeight="1" x14ac:dyDescent="0.25"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7:17" ht="17.100000000000001" customHeight="1" x14ac:dyDescent="0.25"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7:17" ht="17.100000000000001" customHeight="1" x14ac:dyDescent="0.25"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7:17" ht="17.100000000000001" customHeight="1" x14ac:dyDescent="0.25"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7:17" ht="17.100000000000001" customHeight="1" x14ac:dyDescent="0.25"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7:17" ht="17.100000000000001" customHeight="1" x14ac:dyDescent="0.25"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7:17" ht="17.100000000000001" customHeight="1" x14ac:dyDescent="0.25"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7:17" ht="17.100000000000001" customHeight="1" x14ac:dyDescent="0.25"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7:17" ht="17.100000000000001" customHeight="1" x14ac:dyDescent="0.25"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7:17" ht="17.100000000000001" customHeight="1" x14ac:dyDescent="0.25"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7:17" ht="17.100000000000001" customHeight="1" x14ac:dyDescent="0.25"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7:17" ht="17.100000000000001" customHeight="1" x14ac:dyDescent="0.25"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7:17" ht="17.100000000000001" customHeight="1" x14ac:dyDescent="0.25"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7:17" ht="17.100000000000001" customHeight="1" x14ac:dyDescent="0.25"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7:17" ht="17.100000000000001" customHeight="1" x14ac:dyDescent="0.25"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7:17" ht="17.100000000000001" customHeight="1" x14ac:dyDescent="0.25"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7:17" ht="17.100000000000001" customHeight="1" x14ac:dyDescent="0.25"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7:17" ht="17.100000000000001" customHeight="1" x14ac:dyDescent="0.25"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7:17" ht="17.100000000000001" customHeight="1" x14ac:dyDescent="0.25"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7:17" ht="17.100000000000001" customHeight="1" x14ac:dyDescent="0.25"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7:17" ht="17.100000000000001" customHeight="1" x14ac:dyDescent="0.25"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7:17" ht="17.100000000000001" customHeight="1" x14ac:dyDescent="0.25"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7:17" ht="17.100000000000001" customHeight="1" x14ac:dyDescent="0.25"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7:17" ht="17.100000000000001" customHeight="1" x14ac:dyDescent="0.25"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7:17" ht="17.100000000000001" customHeight="1" x14ac:dyDescent="0.25"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7:17" ht="17.100000000000001" customHeight="1" x14ac:dyDescent="0.25"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7:17" ht="17.100000000000001" customHeight="1" x14ac:dyDescent="0.25"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7:17" ht="17.100000000000001" customHeight="1" x14ac:dyDescent="0.25"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7:17" ht="17.100000000000001" customHeight="1" x14ac:dyDescent="0.25"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7:17" ht="17.100000000000001" customHeight="1" x14ac:dyDescent="0.25"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7:17" ht="17.100000000000001" customHeight="1" x14ac:dyDescent="0.25"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7:17" ht="17.100000000000001" customHeight="1" x14ac:dyDescent="0.25"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7:17" ht="17.100000000000001" customHeight="1" x14ac:dyDescent="0.25"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7:17" ht="17.100000000000001" customHeight="1" x14ac:dyDescent="0.25"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7:17" ht="17.100000000000001" customHeight="1" x14ac:dyDescent="0.25"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7:17" ht="17.100000000000001" customHeight="1" x14ac:dyDescent="0.25"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7:17" ht="17.100000000000001" customHeight="1" x14ac:dyDescent="0.25"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7:17" ht="17.100000000000001" customHeight="1" x14ac:dyDescent="0.25"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7:17" ht="17.100000000000001" customHeight="1" x14ac:dyDescent="0.25"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7:17" ht="17.100000000000001" customHeight="1" x14ac:dyDescent="0.25"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7:17" ht="17.100000000000001" customHeight="1" x14ac:dyDescent="0.25"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7:17" ht="17.100000000000001" customHeight="1" x14ac:dyDescent="0.25"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7:17" ht="17.100000000000001" customHeight="1" x14ac:dyDescent="0.25"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7:17" ht="17.100000000000001" customHeight="1" x14ac:dyDescent="0.25"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7:17" ht="17.100000000000001" customHeight="1" x14ac:dyDescent="0.25"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7:17" ht="17.100000000000001" customHeight="1" x14ac:dyDescent="0.25"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7:17" ht="17.100000000000001" customHeight="1" x14ac:dyDescent="0.25"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7:17" ht="17.100000000000001" customHeight="1" x14ac:dyDescent="0.25"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7:17" ht="17.100000000000001" customHeight="1" x14ac:dyDescent="0.25"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7:17" ht="17.100000000000001" customHeight="1" x14ac:dyDescent="0.25"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7:17" ht="17.100000000000001" customHeight="1" x14ac:dyDescent="0.25"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7:17" ht="17.100000000000001" customHeight="1" x14ac:dyDescent="0.25"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7:17" ht="17.100000000000001" customHeight="1" x14ac:dyDescent="0.25"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7:17" ht="17.100000000000001" customHeight="1" x14ac:dyDescent="0.25"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7:17" ht="17.100000000000001" customHeight="1" x14ac:dyDescent="0.25"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7:17" ht="17.100000000000001" customHeight="1" x14ac:dyDescent="0.25"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7:17" ht="17.100000000000001" customHeight="1" x14ac:dyDescent="0.25"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7:17" ht="17.100000000000001" customHeight="1" x14ac:dyDescent="0.25"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7:17" ht="17.100000000000001" customHeight="1" x14ac:dyDescent="0.25"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7:17" ht="17.100000000000001" customHeight="1" x14ac:dyDescent="0.25"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7:17" ht="17.100000000000001" customHeight="1" x14ac:dyDescent="0.25"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7:17" ht="17.100000000000001" customHeight="1" x14ac:dyDescent="0.25"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7:17" ht="17.100000000000001" customHeight="1" x14ac:dyDescent="0.25"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7:17" ht="17.100000000000001" customHeight="1" x14ac:dyDescent="0.25"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7:17" ht="17.100000000000001" customHeight="1" x14ac:dyDescent="0.25"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7:17" ht="17.100000000000001" customHeight="1" x14ac:dyDescent="0.25"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7:17" ht="17.100000000000001" customHeight="1" x14ac:dyDescent="0.25"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7:17" ht="17.100000000000001" customHeight="1" x14ac:dyDescent="0.25"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7:17" ht="17.100000000000001" customHeight="1" x14ac:dyDescent="0.25"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7:17" ht="17.100000000000001" customHeight="1" x14ac:dyDescent="0.25"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7:17" ht="17.100000000000001" customHeight="1" x14ac:dyDescent="0.25"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7:17" ht="17.100000000000001" customHeight="1" x14ac:dyDescent="0.25"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7:17" ht="17.100000000000001" customHeight="1" x14ac:dyDescent="0.25"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7:17" ht="17.100000000000001" customHeight="1" x14ac:dyDescent="0.25"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7:17" ht="17.100000000000001" customHeight="1" x14ac:dyDescent="0.25"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7:17" ht="17.100000000000001" customHeight="1" x14ac:dyDescent="0.25"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7:17" ht="17.100000000000001" customHeight="1" x14ac:dyDescent="0.25"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7:17" ht="17.100000000000001" customHeight="1" x14ac:dyDescent="0.25"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7:17" ht="17.100000000000001" customHeight="1" x14ac:dyDescent="0.25"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7:17" ht="17.100000000000001" customHeight="1" x14ac:dyDescent="0.25"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7:17" ht="17.100000000000001" customHeight="1" x14ac:dyDescent="0.25"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7:17" ht="17.100000000000001" customHeight="1" x14ac:dyDescent="0.25"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7:17" ht="17.100000000000001" customHeight="1" x14ac:dyDescent="0.25"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7:17" ht="17.100000000000001" customHeight="1" x14ac:dyDescent="0.25"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7:17" ht="17.100000000000001" customHeight="1" x14ac:dyDescent="0.25"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7:17" ht="17.100000000000001" customHeight="1" x14ac:dyDescent="0.25"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7:17" ht="17.100000000000001" customHeight="1" x14ac:dyDescent="0.25"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7:17" ht="17.100000000000001" customHeight="1" x14ac:dyDescent="0.25"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7:17" ht="17.100000000000001" customHeight="1" x14ac:dyDescent="0.25"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7:17" ht="17.100000000000001" customHeight="1" x14ac:dyDescent="0.25"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7:17" ht="17.100000000000001" customHeight="1" x14ac:dyDescent="0.25"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7:17" ht="17.100000000000001" customHeight="1" x14ac:dyDescent="0.25"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7:17" ht="17.100000000000001" customHeight="1" x14ac:dyDescent="0.25"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7:17" ht="17.100000000000001" customHeight="1" x14ac:dyDescent="0.25"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7:17" ht="17.100000000000001" customHeight="1" x14ac:dyDescent="0.25"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7:17" ht="17.100000000000001" customHeight="1" x14ac:dyDescent="0.25"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7:17" ht="17.100000000000001" customHeight="1" x14ac:dyDescent="0.25"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7:17" ht="17.100000000000001" customHeight="1" x14ac:dyDescent="0.25"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7:17" ht="17.100000000000001" customHeight="1" x14ac:dyDescent="0.25"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7:17" ht="17.100000000000001" customHeight="1" x14ac:dyDescent="0.25"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7:17" ht="17.100000000000001" customHeight="1" x14ac:dyDescent="0.25"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7:17" ht="17.100000000000001" customHeight="1" x14ac:dyDescent="0.25"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7:17" ht="17.100000000000001" customHeight="1" x14ac:dyDescent="0.25"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7:17" ht="17.100000000000001" customHeight="1" x14ac:dyDescent="0.25"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7:17" ht="17.100000000000001" customHeight="1" x14ac:dyDescent="0.25"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7:17" ht="17.100000000000001" customHeight="1" x14ac:dyDescent="0.25"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7:17" ht="17.100000000000001" customHeight="1" x14ac:dyDescent="0.25"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7:17" ht="17.100000000000001" customHeight="1" x14ac:dyDescent="0.25"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7:17" ht="17.100000000000001" customHeight="1" x14ac:dyDescent="0.25"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7:17" ht="17.100000000000001" customHeight="1" x14ac:dyDescent="0.25"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7:17" ht="17.100000000000001" customHeight="1" x14ac:dyDescent="0.25"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7:17" ht="17.100000000000001" customHeight="1" x14ac:dyDescent="0.25"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7:17" ht="17.100000000000001" customHeight="1" x14ac:dyDescent="0.25"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7:17" ht="17.100000000000001" customHeight="1" x14ac:dyDescent="0.25"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7:17" ht="17.100000000000001" customHeight="1" x14ac:dyDescent="0.25"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7:17" ht="17.100000000000001" customHeight="1" x14ac:dyDescent="0.25"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7:17" ht="17.100000000000001" customHeight="1" x14ac:dyDescent="0.25"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7:17" ht="17.100000000000001" customHeight="1" x14ac:dyDescent="0.25"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7:17" ht="17.100000000000001" customHeight="1" x14ac:dyDescent="0.25"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7:17" ht="17.100000000000001" customHeight="1" x14ac:dyDescent="0.25"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7:17" ht="17.100000000000001" customHeight="1" x14ac:dyDescent="0.25"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7:17" ht="17.100000000000001" customHeight="1" x14ac:dyDescent="0.25"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7:17" ht="17.100000000000001" customHeight="1" x14ac:dyDescent="0.25"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7:17" ht="17.100000000000001" customHeight="1" x14ac:dyDescent="0.25"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7:17" ht="17.100000000000001" customHeight="1" x14ac:dyDescent="0.25"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7:17" ht="17.100000000000001" customHeight="1" x14ac:dyDescent="0.25"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7:17" ht="17.100000000000001" customHeight="1" x14ac:dyDescent="0.25"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7:17" ht="17.100000000000001" customHeight="1" x14ac:dyDescent="0.25"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7:17" ht="17.100000000000001" customHeight="1" x14ac:dyDescent="0.25"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7:17" ht="17.100000000000001" customHeight="1" x14ac:dyDescent="0.25"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7:17" ht="17.100000000000001" customHeight="1" x14ac:dyDescent="0.25"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7:17" ht="17.100000000000001" customHeight="1" x14ac:dyDescent="0.25"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7:17" ht="17.100000000000001" customHeight="1" x14ac:dyDescent="0.25"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7:17" ht="17.100000000000001" customHeight="1" x14ac:dyDescent="0.25"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7:17" ht="17.100000000000001" customHeight="1" x14ac:dyDescent="0.25"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7:17" ht="17.100000000000001" customHeight="1" x14ac:dyDescent="0.25"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7:17" ht="17.100000000000001" customHeight="1" x14ac:dyDescent="0.25"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7:17" ht="17.100000000000001" customHeight="1" x14ac:dyDescent="0.25"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7:17" ht="17.100000000000001" customHeight="1" x14ac:dyDescent="0.25"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7:17" ht="17.100000000000001" customHeight="1" x14ac:dyDescent="0.25"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7:17" ht="17.100000000000001" customHeight="1" x14ac:dyDescent="0.25"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7:17" ht="17.100000000000001" customHeight="1" x14ac:dyDescent="0.25"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7:17" ht="17.100000000000001" customHeight="1" x14ac:dyDescent="0.25"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7:17" ht="17.100000000000001" customHeight="1" x14ac:dyDescent="0.25"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7:17" ht="17.100000000000001" customHeight="1" x14ac:dyDescent="0.25"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7:17" ht="17.100000000000001" customHeight="1" x14ac:dyDescent="0.25"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7:17" ht="17.100000000000001" customHeight="1" x14ac:dyDescent="0.25"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7:17" ht="17.100000000000001" customHeight="1" x14ac:dyDescent="0.25"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7:17" ht="17.100000000000001" customHeight="1" x14ac:dyDescent="0.25"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7:17" ht="17.100000000000001" customHeight="1" x14ac:dyDescent="0.25"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7:17" ht="17.100000000000001" customHeight="1" x14ac:dyDescent="0.25"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7:17" ht="17.100000000000001" customHeight="1" x14ac:dyDescent="0.25"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7:17" ht="17.100000000000001" customHeight="1" x14ac:dyDescent="0.25"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7:17" ht="17.100000000000001" customHeight="1" x14ac:dyDescent="0.25"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7:17" ht="17.100000000000001" customHeight="1" x14ac:dyDescent="0.25"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7:17" ht="17.100000000000001" customHeight="1" x14ac:dyDescent="0.25"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7:17" ht="17.100000000000001" customHeight="1" x14ac:dyDescent="0.25"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7:17" ht="17.100000000000001" customHeight="1" x14ac:dyDescent="0.25"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7:17" ht="17.100000000000001" customHeight="1" x14ac:dyDescent="0.25"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7:17" ht="17.100000000000001" customHeight="1" x14ac:dyDescent="0.25"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7:17" ht="17.100000000000001" customHeight="1" x14ac:dyDescent="0.25"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7:17" ht="17.100000000000001" customHeight="1" x14ac:dyDescent="0.25"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7:17" ht="17.100000000000001" customHeight="1" x14ac:dyDescent="0.25"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7:17" ht="17.100000000000001" customHeight="1" x14ac:dyDescent="0.25"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7:17" ht="17.100000000000001" customHeight="1" x14ac:dyDescent="0.25"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7:17" ht="17.100000000000001" customHeight="1" x14ac:dyDescent="0.25"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7:17" ht="17.100000000000001" customHeight="1" x14ac:dyDescent="0.25"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7:17" ht="17.100000000000001" customHeight="1" x14ac:dyDescent="0.25"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7:17" ht="17.100000000000001" customHeight="1" x14ac:dyDescent="0.25"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7:17" ht="17.100000000000001" customHeight="1" x14ac:dyDescent="0.25"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7:17" ht="17.100000000000001" customHeight="1" x14ac:dyDescent="0.25"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7:17" ht="17.100000000000001" customHeight="1" x14ac:dyDescent="0.25"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7:17" ht="17.100000000000001" customHeight="1" x14ac:dyDescent="0.25"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7:17" ht="17.100000000000001" customHeight="1" x14ac:dyDescent="0.25"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7:17" ht="17.100000000000001" customHeight="1" x14ac:dyDescent="0.25"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7:17" ht="17.100000000000001" customHeight="1" x14ac:dyDescent="0.25"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7:17" ht="17.100000000000001" customHeight="1" x14ac:dyDescent="0.25"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7:17" ht="17.100000000000001" customHeight="1" x14ac:dyDescent="0.25"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7:17" ht="17.100000000000001" customHeight="1" x14ac:dyDescent="0.25"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7:17" ht="17.100000000000001" customHeight="1" x14ac:dyDescent="0.25"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7:17" ht="17.100000000000001" customHeight="1" x14ac:dyDescent="0.25"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7:17" ht="17.100000000000001" customHeight="1" x14ac:dyDescent="0.25"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7:17" ht="17.100000000000001" customHeight="1" x14ac:dyDescent="0.25"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7:17" ht="17.100000000000001" customHeight="1" x14ac:dyDescent="0.25"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7:17" ht="17.100000000000001" customHeight="1" x14ac:dyDescent="0.25"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7:17" ht="17.100000000000001" customHeight="1" x14ac:dyDescent="0.25"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7:17" ht="17.100000000000001" customHeight="1" x14ac:dyDescent="0.25"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7:17" ht="17.100000000000001" customHeight="1" x14ac:dyDescent="0.25"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7:17" ht="17.100000000000001" customHeight="1" x14ac:dyDescent="0.25"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7:17" ht="17.100000000000001" customHeight="1" x14ac:dyDescent="0.25"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7:17" ht="17.100000000000001" customHeight="1" x14ac:dyDescent="0.25"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7:17" ht="17.100000000000001" customHeight="1" x14ac:dyDescent="0.25"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7:17" ht="17.100000000000001" customHeight="1" x14ac:dyDescent="0.25"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7:17" ht="17.100000000000001" customHeight="1" x14ac:dyDescent="0.25"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7:17" ht="17.100000000000001" customHeight="1" x14ac:dyDescent="0.25"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7:17" ht="17.100000000000001" customHeight="1" x14ac:dyDescent="0.25"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7:17" ht="17.100000000000001" customHeight="1" x14ac:dyDescent="0.25"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7:17" ht="17.100000000000001" customHeight="1" x14ac:dyDescent="0.25"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7:17" ht="17.100000000000001" customHeight="1" x14ac:dyDescent="0.25"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7:17" ht="17.100000000000001" customHeight="1" x14ac:dyDescent="0.25"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7:17" ht="17.100000000000001" customHeight="1" x14ac:dyDescent="0.25"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7:17" ht="17.100000000000001" customHeight="1" x14ac:dyDescent="0.25"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7:17" ht="17.100000000000001" customHeight="1" x14ac:dyDescent="0.25"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7:17" ht="17.100000000000001" customHeight="1" x14ac:dyDescent="0.25"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7:17" ht="17.100000000000001" customHeight="1" x14ac:dyDescent="0.25"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7:17" ht="17.100000000000001" customHeight="1" x14ac:dyDescent="0.25"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7:17" ht="17.100000000000001" customHeight="1" x14ac:dyDescent="0.25"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7:17" ht="17.100000000000001" customHeight="1" x14ac:dyDescent="0.25"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7:17" ht="17.100000000000001" customHeight="1" x14ac:dyDescent="0.25"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7:17" ht="17.100000000000001" customHeight="1" x14ac:dyDescent="0.25"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7:17" ht="17.100000000000001" customHeight="1" x14ac:dyDescent="0.25"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7:17" ht="17.100000000000001" customHeight="1" x14ac:dyDescent="0.25"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7:17" ht="17.100000000000001" customHeight="1" x14ac:dyDescent="0.25"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7:17" ht="17.100000000000001" customHeight="1" x14ac:dyDescent="0.25"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7:17" ht="17.100000000000001" customHeight="1" x14ac:dyDescent="0.25"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7:17" ht="17.100000000000001" customHeight="1" x14ac:dyDescent="0.25"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7:17" ht="17.100000000000001" customHeight="1" x14ac:dyDescent="0.25"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7:17" ht="17.100000000000001" customHeight="1" x14ac:dyDescent="0.25"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7:17" ht="17.100000000000001" customHeight="1" x14ac:dyDescent="0.25"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7:17" ht="17.100000000000001" customHeight="1" x14ac:dyDescent="0.25"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7:17" ht="17.100000000000001" customHeight="1" x14ac:dyDescent="0.25"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7:17" ht="17.100000000000001" customHeight="1" x14ac:dyDescent="0.25"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7:17" ht="17.100000000000001" customHeight="1" x14ac:dyDescent="0.25"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7:17" ht="17.100000000000001" customHeight="1" x14ac:dyDescent="0.25"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7:17" ht="17.100000000000001" customHeight="1" x14ac:dyDescent="0.25"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7:17" ht="17.100000000000001" customHeight="1" x14ac:dyDescent="0.25"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7:17" ht="17.100000000000001" customHeight="1" x14ac:dyDescent="0.25"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7:17" ht="17.100000000000001" customHeight="1" x14ac:dyDescent="0.25"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7:17" ht="17.100000000000001" customHeight="1" x14ac:dyDescent="0.25"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7:17" ht="17.100000000000001" customHeight="1" x14ac:dyDescent="0.25"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7:17" ht="17.100000000000001" customHeight="1" x14ac:dyDescent="0.25"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7:17" ht="17.100000000000001" customHeight="1" x14ac:dyDescent="0.25"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7:17" ht="17.100000000000001" customHeight="1" x14ac:dyDescent="0.25"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7:17" ht="17.100000000000001" customHeight="1" x14ac:dyDescent="0.25"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7:17" ht="17.100000000000001" customHeight="1" x14ac:dyDescent="0.25"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7:17" ht="17.100000000000001" customHeight="1" x14ac:dyDescent="0.25"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7:17" ht="17.100000000000001" customHeight="1" x14ac:dyDescent="0.25"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7:17" ht="17.100000000000001" customHeight="1" x14ac:dyDescent="0.25"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7:17" ht="17.100000000000001" customHeight="1" x14ac:dyDescent="0.25"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7:17" ht="17.100000000000001" customHeight="1" x14ac:dyDescent="0.25"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7:17" ht="17.100000000000001" customHeight="1" x14ac:dyDescent="0.25"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7:17" ht="17.100000000000001" customHeight="1" x14ac:dyDescent="0.25"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7:17" ht="17.100000000000001" customHeight="1" x14ac:dyDescent="0.25"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7:17" ht="17.100000000000001" customHeight="1" x14ac:dyDescent="0.25"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7:17" ht="17.100000000000001" customHeight="1" x14ac:dyDescent="0.25"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7:17" ht="17.100000000000001" customHeight="1" x14ac:dyDescent="0.25"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7:17" ht="17.100000000000001" customHeight="1" x14ac:dyDescent="0.25"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7:17" ht="17.100000000000001" customHeight="1" x14ac:dyDescent="0.25"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7:17" ht="17.100000000000001" customHeight="1" x14ac:dyDescent="0.25"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7:17" ht="17.100000000000001" customHeight="1" x14ac:dyDescent="0.25"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7:17" ht="17.100000000000001" customHeight="1" x14ac:dyDescent="0.25"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7:17" ht="17.100000000000001" customHeight="1" x14ac:dyDescent="0.25"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7:17" ht="17.100000000000001" customHeight="1" x14ac:dyDescent="0.25"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7:17" ht="17.100000000000001" customHeight="1" x14ac:dyDescent="0.25"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7:17" ht="17.100000000000001" customHeight="1" x14ac:dyDescent="0.25"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7:17" ht="17.100000000000001" customHeight="1" x14ac:dyDescent="0.25"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7:17" ht="17.100000000000001" customHeight="1" x14ac:dyDescent="0.25"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7:17" ht="17.100000000000001" customHeight="1" x14ac:dyDescent="0.25"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7:17" ht="17.100000000000001" customHeight="1" x14ac:dyDescent="0.25"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7:17" ht="17.100000000000001" customHeight="1" x14ac:dyDescent="0.25"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7:17" ht="17.100000000000001" customHeight="1" x14ac:dyDescent="0.25"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7:17" ht="17.100000000000001" customHeight="1" x14ac:dyDescent="0.25"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7:17" ht="17.100000000000001" customHeight="1" x14ac:dyDescent="0.25"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7:17" ht="17.100000000000001" customHeight="1" x14ac:dyDescent="0.25"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7:17" ht="17.100000000000001" customHeight="1" x14ac:dyDescent="0.25"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7:17" ht="17.100000000000001" customHeight="1" x14ac:dyDescent="0.25"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7:17" ht="17.100000000000001" customHeight="1" x14ac:dyDescent="0.25"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7:17" ht="17.100000000000001" customHeight="1" x14ac:dyDescent="0.25"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7:17" ht="17.100000000000001" customHeight="1" x14ac:dyDescent="0.25"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7:17" ht="17.100000000000001" customHeight="1" x14ac:dyDescent="0.25"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7:17" ht="17.100000000000001" customHeight="1" x14ac:dyDescent="0.25"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7:17" ht="17.100000000000001" customHeight="1" x14ac:dyDescent="0.25"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7:17" ht="17.100000000000001" customHeight="1" x14ac:dyDescent="0.25"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7:17" ht="17.100000000000001" customHeight="1" x14ac:dyDescent="0.25"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7:17" ht="17.100000000000001" customHeight="1" x14ac:dyDescent="0.25"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7:17" ht="17.100000000000001" customHeight="1" x14ac:dyDescent="0.25"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7:17" ht="17.100000000000001" customHeight="1" x14ac:dyDescent="0.25"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7:17" ht="17.100000000000001" customHeight="1" x14ac:dyDescent="0.25"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7:17" ht="17.100000000000001" customHeight="1" x14ac:dyDescent="0.25"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7:17" ht="17.100000000000001" customHeight="1" x14ac:dyDescent="0.25"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7:17" ht="17.100000000000001" customHeight="1" x14ac:dyDescent="0.25"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7:17" ht="17.100000000000001" customHeight="1" x14ac:dyDescent="0.25"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7:17" ht="17.100000000000001" customHeight="1" x14ac:dyDescent="0.25"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7:17" ht="17.100000000000001" customHeight="1" x14ac:dyDescent="0.25"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7:17" ht="17.100000000000001" customHeight="1" x14ac:dyDescent="0.25"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7:17" ht="17.100000000000001" customHeight="1" x14ac:dyDescent="0.25"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7:17" ht="17.100000000000001" customHeight="1" x14ac:dyDescent="0.25"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7:17" ht="17.100000000000001" customHeight="1" x14ac:dyDescent="0.25"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7:17" ht="17.100000000000001" customHeight="1" x14ac:dyDescent="0.25"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7:17" ht="17.100000000000001" customHeight="1" x14ac:dyDescent="0.25"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7:17" ht="17.100000000000001" customHeight="1" x14ac:dyDescent="0.25"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7:17" ht="17.100000000000001" customHeight="1" x14ac:dyDescent="0.25"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7:17" ht="17.100000000000001" customHeight="1" x14ac:dyDescent="0.25"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7:17" ht="17.100000000000001" customHeight="1" x14ac:dyDescent="0.25"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7:17" ht="17.100000000000001" customHeight="1" x14ac:dyDescent="0.25"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7:17" ht="17.100000000000001" customHeight="1" x14ac:dyDescent="0.25"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7:17" ht="17.100000000000001" customHeight="1" x14ac:dyDescent="0.25"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7:17" ht="17.100000000000001" customHeight="1" x14ac:dyDescent="0.25"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7:17" ht="17.100000000000001" customHeight="1" x14ac:dyDescent="0.25"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7:17" ht="17.100000000000001" customHeight="1" x14ac:dyDescent="0.25"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7:17" ht="17.100000000000001" customHeight="1" x14ac:dyDescent="0.25"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7:17" ht="17.100000000000001" customHeight="1" x14ac:dyDescent="0.25"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7:17" ht="17.100000000000001" customHeight="1" x14ac:dyDescent="0.25"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7:17" ht="17.100000000000001" customHeight="1" x14ac:dyDescent="0.25"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7:17" ht="17.100000000000001" customHeight="1" x14ac:dyDescent="0.25"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7:17" ht="17.100000000000001" customHeight="1" x14ac:dyDescent="0.25"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7:17" ht="17.100000000000001" customHeight="1" x14ac:dyDescent="0.25"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7:17" ht="17.100000000000001" customHeight="1" x14ac:dyDescent="0.25"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7:17" ht="17.100000000000001" customHeight="1" x14ac:dyDescent="0.25"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7:17" ht="17.100000000000001" customHeight="1" x14ac:dyDescent="0.25"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7:17" ht="17.100000000000001" customHeight="1" x14ac:dyDescent="0.25"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7:17" ht="17.100000000000001" customHeight="1" x14ac:dyDescent="0.25"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7:17" ht="17.100000000000001" customHeight="1" x14ac:dyDescent="0.25"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7:17" ht="17.100000000000001" customHeight="1" x14ac:dyDescent="0.25"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7:17" ht="17.100000000000001" customHeight="1" x14ac:dyDescent="0.25"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7:17" ht="17.100000000000001" customHeight="1" x14ac:dyDescent="0.25"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7:17" ht="17.100000000000001" customHeight="1" x14ac:dyDescent="0.25"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7:17" ht="17.100000000000001" customHeight="1" x14ac:dyDescent="0.25"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7:17" ht="17.100000000000001" customHeight="1" x14ac:dyDescent="0.25"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7:17" ht="17.100000000000001" customHeight="1" x14ac:dyDescent="0.25"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7:17" ht="17.100000000000001" customHeight="1" x14ac:dyDescent="0.25"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7:17" ht="17.100000000000001" customHeight="1" x14ac:dyDescent="0.25"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7:17" ht="17.100000000000001" customHeight="1" x14ac:dyDescent="0.25"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7:17" ht="17.100000000000001" customHeight="1" x14ac:dyDescent="0.25"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7:17" ht="17.100000000000001" customHeight="1" x14ac:dyDescent="0.25"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7:17" ht="17.100000000000001" customHeight="1" x14ac:dyDescent="0.25"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7:17" ht="17.100000000000001" customHeight="1" x14ac:dyDescent="0.25"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7:17" ht="17.100000000000001" customHeight="1" x14ac:dyDescent="0.25"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7:17" ht="17.100000000000001" customHeight="1" x14ac:dyDescent="0.25"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7:17" ht="17.100000000000001" customHeight="1" x14ac:dyDescent="0.25"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7:17" ht="17.100000000000001" customHeight="1" x14ac:dyDescent="0.25"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7:17" ht="17.100000000000001" customHeight="1" x14ac:dyDescent="0.25"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7:17" ht="17.100000000000001" customHeight="1" x14ac:dyDescent="0.25"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7:17" ht="17.100000000000001" customHeight="1" x14ac:dyDescent="0.25"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7:17" ht="17.100000000000001" customHeight="1" x14ac:dyDescent="0.25"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7:17" ht="17.100000000000001" customHeight="1" x14ac:dyDescent="0.25"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7:17" ht="17.100000000000001" customHeight="1" x14ac:dyDescent="0.25"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7:17" ht="17.100000000000001" customHeight="1" x14ac:dyDescent="0.25"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7:17" ht="17.100000000000001" customHeight="1" x14ac:dyDescent="0.25"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7:17" ht="17.100000000000001" customHeight="1" x14ac:dyDescent="0.25"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7:17" ht="17.100000000000001" customHeight="1" x14ac:dyDescent="0.25"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7:17" ht="17.100000000000001" customHeight="1" x14ac:dyDescent="0.25"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7:17" ht="17.100000000000001" customHeight="1" x14ac:dyDescent="0.25"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7:17" ht="17.100000000000001" customHeight="1" x14ac:dyDescent="0.25"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7:17" ht="17.100000000000001" customHeight="1" x14ac:dyDescent="0.25"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7:17" ht="17.100000000000001" customHeight="1" x14ac:dyDescent="0.25"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7:17" ht="17.100000000000001" customHeight="1" x14ac:dyDescent="0.25"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7:17" ht="17.100000000000001" customHeight="1" x14ac:dyDescent="0.25"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7:17" ht="17.100000000000001" customHeight="1" x14ac:dyDescent="0.25"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7:17" ht="17.100000000000001" customHeight="1" x14ac:dyDescent="0.25"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7:17" ht="17.100000000000001" customHeight="1" x14ac:dyDescent="0.25"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7:17" ht="17.100000000000001" customHeight="1" x14ac:dyDescent="0.25"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7:17" ht="17.100000000000001" customHeight="1" x14ac:dyDescent="0.25"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7:17" ht="17.100000000000001" customHeight="1" x14ac:dyDescent="0.25"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7:17" ht="17.100000000000001" customHeight="1" x14ac:dyDescent="0.25"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7:17" ht="17.100000000000001" customHeight="1" x14ac:dyDescent="0.25"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7:17" ht="17.100000000000001" customHeight="1" x14ac:dyDescent="0.25"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7:17" ht="17.100000000000001" customHeight="1" x14ac:dyDescent="0.25"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7:17" ht="17.100000000000001" customHeight="1" x14ac:dyDescent="0.25"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7:17" ht="17.100000000000001" customHeight="1" x14ac:dyDescent="0.25"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7:17" ht="17.100000000000001" customHeight="1" x14ac:dyDescent="0.25"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7:17" ht="17.100000000000001" customHeight="1" x14ac:dyDescent="0.25"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7:17" ht="17.100000000000001" customHeight="1" x14ac:dyDescent="0.25"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7:17" ht="17.100000000000001" customHeight="1" x14ac:dyDescent="0.25"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7:17" ht="17.100000000000001" customHeight="1" x14ac:dyDescent="0.25"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7:17" ht="17.100000000000001" customHeight="1" x14ac:dyDescent="0.25"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7:17" ht="17.100000000000001" customHeight="1" x14ac:dyDescent="0.25"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7:17" ht="17.100000000000001" customHeight="1" x14ac:dyDescent="0.25"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7:17" ht="17.100000000000001" customHeight="1" x14ac:dyDescent="0.25"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7:17" ht="17.100000000000001" customHeight="1" x14ac:dyDescent="0.25"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7:17" ht="17.100000000000001" customHeight="1" x14ac:dyDescent="0.25"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7:17" ht="17.100000000000001" customHeight="1" x14ac:dyDescent="0.25"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7:17" ht="17.100000000000001" customHeight="1" x14ac:dyDescent="0.25"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7:17" ht="17.100000000000001" customHeight="1" x14ac:dyDescent="0.25">
      <c r="Q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7:17" ht="17.100000000000001" customHeight="1" x14ac:dyDescent="0.25">
      <c r="Q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" spans="17:17" ht="17.100000000000001" customHeight="1" x14ac:dyDescent="0.25">
      <c r="Q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" spans="17:17" ht="17.100000000000001" customHeight="1" x14ac:dyDescent="0.25">
      <c r="Q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" spans="17:17" ht="17.100000000000001" customHeight="1" x14ac:dyDescent="0.25">
      <c r="Q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" spans="17:17" ht="17.100000000000001" customHeight="1" x14ac:dyDescent="0.25">
      <c r="Q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" spans="17:17" ht="17.100000000000001" customHeight="1" x14ac:dyDescent="0.25">
      <c r="Q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" spans="17:17" ht="17.100000000000001" customHeight="1" x14ac:dyDescent="0.25">
      <c r="Q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" spans="17:17" ht="17.100000000000001" customHeight="1" x14ac:dyDescent="0.25">
      <c r="Q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" spans="17:17" ht="17.100000000000001" customHeight="1" x14ac:dyDescent="0.25">
      <c r="Q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" spans="17:17" ht="17.100000000000001" customHeight="1" x14ac:dyDescent="0.25">
      <c r="Q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" spans="17:17" ht="17.100000000000001" customHeight="1" x14ac:dyDescent="0.25">
      <c r="Q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" spans="17:17" ht="17.100000000000001" customHeight="1" x14ac:dyDescent="0.25">
      <c r="Q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" spans="17:17" ht="17.100000000000001" customHeight="1" x14ac:dyDescent="0.25">
      <c r="Q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" spans="17:17" ht="17.100000000000001" customHeight="1" x14ac:dyDescent="0.25">
      <c r="Q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" spans="17:17" ht="17.100000000000001" customHeight="1" x14ac:dyDescent="0.25">
      <c r="Q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" spans="17:17" ht="17.100000000000001" customHeight="1" x14ac:dyDescent="0.25">
      <c r="Q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" spans="17:17" ht="17.100000000000001" customHeight="1" x14ac:dyDescent="0.25">
      <c r="Q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" spans="17:17" ht="17.100000000000001" customHeight="1" x14ac:dyDescent="0.25">
      <c r="Q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" spans="17:17" ht="17.100000000000001" customHeight="1" x14ac:dyDescent="0.25">
      <c r="Q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" spans="17:17" ht="17.100000000000001" customHeight="1" x14ac:dyDescent="0.25">
      <c r="Q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" spans="17:17" ht="17.100000000000001" customHeight="1" x14ac:dyDescent="0.25">
      <c r="Q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" spans="17:17" ht="17.100000000000001" customHeight="1" x14ac:dyDescent="0.25">
      <c r="Q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" spans="17:17" ht="17.100000000000001" customHeight="1" x14ac:dyDescent="0.25">
      <c r="Q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" spans="17:17" ht="17.100000000000001" customHeight="1" x14ac:dyDescent="0.25">
      <c r="Q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" spans="17:17" ht="17.100000000000001" customHeight="1" x14ac:dyDescent="0.25">
      <c r="Q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" spans="17:17" ht="17.100000000000001" customHeight="1" x14ac:dyDescent="0.25">
      <c r="Q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" spans="17:17" ht="17.100000000000001" customHeight="1" x14ac:dyDescent="0.25">
      <c r="Q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" spans="17:17" ht="17.100000000000001" customHeight="1" x14ac:dyDescent="0.25">
      <c r="Q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" spans="17:17" ht="17.100000000000001" customHeight="1" x14ac:dyDescent="0.25">
      <c r="Q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" spans="17:17" ht="17.100000000000001" customHeight="1" x14ac:dyDescent="0.25">
      <c r="Q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" spans="17:17" ht="17.100000000000001" customHeight="1" x14ac:dyDescent="0.25">
      <c r="Q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" spans="17:17" ht="17.100000000000001" customHeight="1" x14ac:dyDescent="0.25">
      <c r="Q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" spans="17:17" ht="17.100000000000001" customHeight="1" x14ac:dyDescent="0.25">
      <c r="Q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" spans="17:17" ht="17.100000000000001" customHeight="1" x14ac:dyDescent="0.25">
      <c r="Q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" spans="17:17" ht="17.100000000000001" customHeight="1" x14ac:dyDescent="0.25">
      <c r="Q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" spans="17:17" ht="17.100000000000001" customHeight="1" x14ac:dyDescent="0.25">
      <c r="Q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" spans="17:17" ht="17.100000000000001" customHeight="1" x14ac:dyDescent="0.25">
      <c r="Q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" spans="17:17" ht="17.100000000000001" customHeight="1" x14ac:dyDescent="0.25">
      <c r="Q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" spans="17:17" ht="17.100000000000001" customHeight="1" x14ac:dyDescent="0.25">
      <c r="Q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" spans="17:17" ht="17.100000000000001" customHeight="1" x14ac:dyDescent="0.25">
      <c r="Q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" spans="17:17" ht="17.100000000000001" customHeight="1" x14ac:dyDescent="0.25">
      <c r="Q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" spans="17:17" ht="17.100000000000001" customHeight="1" x14ac:dyDescent="0.25">
      <c r="Q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" spans="17:17" ht="17.100000000000001" customHeight="1" x14ac:dyDescent="0.25">
      <c r="Q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" spans="17:17" ht="17.100000000000001" customHeight="1" x14ac:dyDescent="0.25">
      <c r="Q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" spans="17:17" ht="17.100000000000001" customHeight="1" x14ac:dyDescent="0.25">
      <c r="Q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" spans="17:17" ht="17.100000000000001" customHeight="1" x14ac:dyDescent="0.25">
      <c r="Q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" spans="17:17" ht="17.100000000000001" customHeight="1" x14ac:dyDescent="0.25">
      <c r="Q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" spans="17:17" ht="17.100000000000001" customHeight="1" x14ac:dyDescent="0.25">
      <c r="Q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" spans="17:17" ht="17.100000000000001" customHeight="1" x14ac:dyDescent="0.25">
      <c r="Q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" spans="17:17" ht="17.100000000000001" customHeight="1" x14ac:dyDescent="0.25">
      <c r="Q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" spans="17:17" ht="17.100000000000001" customHeight="1" x14ac:dyDescent="0.25">
      <c r="Q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" spans="17:17" ht="17.100000000000001" customHeight="1" x14ac:dyDescent="0.25">
      <c r="Q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" spans="17:17" ht="17.100000000000001" customHeight="1" x14ac:dyDescent="0.25">
      <c r="Q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" spans="17:17" ht="17.100000000000001" customHeight="1" x14ac:dyDescent="0.25">
      <c r="Q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" spans="17:17" ht="17.100000000000001" customHeight="1" x14ac:dyDescent="0.25">
      <c r="Q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" spans="17:17" ht="17.100000000000001" customHeight="1" x14ac:dyDescent="0.25">
      <c r="Q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" spans="17:17" ht="17.100000000000001" customHeight="1" x14ac:dyDescent="0.25">
      <c r="Q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" spans="17:17" ht="17.100000000000001" customHeight="1" x14ac:dyDescent="0.25">
      <c r="Q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" spans="17:17" ht="17.100000000000001" customHeight="1" x14ac:dyDescent="0.25">
      <c r="Q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" spans="17:17" ht="17.100000000000001" customHeight="1" x14ac:dyDescent="0.25">
      <c r="Q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" spans="17:17" ht="17.100000000000001" customHeight="1" x14ac:dyDescent="0.25">
      <c r="Q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" spans="17:17" ht="17.100000000000001" customHeight="1" x14ac:dyDescent="0.25">
      <c r="Q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" spans="17:17" ht="17.100000000000001" customHeight="1" x14ac:dyDescent="0.25">
      <c r="Q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" spans="17:17" ht="17.100000000000001" customHeight="1" x14ac:dyDescent="0.25">
      <c r="Q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" spans="17:17" ht="17.100000000000001" customHeight="1" x14ac:dyDescent="0.25">
      <c r="Q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" spans="17:17" ht="17.100000000000001" customHeight="1" x14ac:dyDescent="0.25">
      <c r="Q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" spans="17:17" ht="17.100000000000001" customHeight="1" x14ac:dyDescent="0.25">
      <c r="Q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" spans="17:17" ht="17.100000000000001" customHeight="1" x14ac:dyDescent="0.25">
      <c r="Q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" spans="17:17" ht="17.100000000000001" customHeight="1" x14ac:dyDescent="0.25">
      <c r="Q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" spans="17:17" ht="17.100000000000001" customHeight="1" x14ac:dyDescent="0.25">
      <c r="Q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" spans="17:17" ht="17.100000000000001" customHeight="1" x14ac:dyDescent="0.25">
      <c r="Q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" spans="17:17" ht="17.100000000000001" customHeight="1" x14ac:dyDescent="0.25">
      <c r="Q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" spans="17:17" ht="17.100000000000001" customHeight="1" x14ac:dyDescent="0.25">
      <c r="Q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" spans="17:17" ht="17.100000000000001" customHeight="1" x14ac:dyDescent="0.25">
      <c r="Q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" spans="17:17" ht="17.100000000000001" customHeight="1" x14ac:dyDescent="0.25">
      <c r="Q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" spans="17:17" ht="17.100000000000001" customHeight="1" x14ac:dyDescent="0.25">
      <c r="Q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" spans="17:17" ht="17.100000000000001" customHeight="1" x14ac:dyDescent="0.25">
      <c r="Q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" spans="17:17" ht="17.100000000000001" customHeight="1" x14ac:dyDescent="0.25">
      <c r="Q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" spans="17:17" ht="17.100000000000001" customHeight="1" x14ac:dyDescent="0.25">
      <c r="Q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" spans="17:17" ht="17.100000000000001" customHeight="1" x14ac:dyDescent="0.25">
      <c r="Q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" spans="17:17" ht="17.100000000000001" customHeight="1" x14ac:dyDescent="0.25">
      <c r="Q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" spans="17:17" ht="17.100000000000001" customHeight="1" x14ac:dyDescent="0.25">
      <c r="Q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" spans="17:17" ht="17.100000000000001" customHeight="1" x14ac:dyDescent="0.25">
      <c r="Q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" spans="17:17" ht="17.100000000000001" customHeight="1" x14ac:dyDescent="0.25">
      <c r="Q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" spans="17:17" ht="17.100000000000001" customHeight="1" x14ac:dyDescent="0.25">
      <c r="Q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" spans="17:17" ht="17.100000000000001" customHeight="1" x14ac:dyDescent="0.25">
      <c r="Q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" spans="17:17" ht="17.100000000000001" customHeight="1" x14ac:dyDescent="0.25">
      <c r="Q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" spans="17:17" ht="17.100000000000001" customHeight="1" x14ac:dyDescent="0.25">
      <c r="Q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" spans="17:17" ht="17.100000000000001" customHeight="1" x14ac:dyDescent="0.25">
      <c r="Q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" spans="17:17" ht="17.100000000000001" customHeight="1" x14ac:dyDescent="0.25">
      <c r="Q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" spans="17:17" ht="17.100000000000001" customHeight="1" x14ac:dyDescent="0.25">
      <c r="Q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" spans="17:17" ht="17.100000000000001" customHeight="1" x14ac:dyDescent="0.25">
      <c r="Q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" spans="17:17" ht="17.100000000000001" customHeight="1" x14ac:dyDescent="0.25">
      <c r="Q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" spans="17:17" ht="17.100000000000001" customHeight="1" x14ac:dyDescent="0.25">
      <c r="Q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" spans="17:17" ht="17.100000000000001" customHeight="1" x14ac:dyDescent="0.25">
      <c r="Q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" spans="17:17" ht="17.100000000000001" customHeight="1" x14ac:dyDescent="0.25">
      <c r="Q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" spans="17:17" ht="17.100000000000001" customHeight="1" x14ac:dyDescent="0.25">
      <c r="Q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" spans="17:17" ht="17.100000000000001" customHeight="1" x14ac:dyDescent="0.25">
      <c r="Q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" spans="17:17" ht="17.100000000000001" customHeight="1" x14ac:dyDescent="0.25">
      <c r="Q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" spans="17:17" ht="17.100000000000001" customHeight="1" x14ac:dyDescent="0.25">
      <c r="Q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" spans="17:17" ht="17.100000000000001" customHeight="1" x14ac:dyDescent="0.25">
      <c r="Q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" spans="17:17" ht="17.100000000000001" customHeight="1" x14ac:dyDescent="0.25">
      <c r="Q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" spans="17:17" ht="17.100000000000001" customHeight="1" x14ac:dyDescent="0.25">
      <c r="Q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" spans="17:17" ht="17.100000000000001" customHeight="1" x14ac:dyDescent="0.25">
      <c r="Q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" spans="17:17" ht="17.100000000000001" customHeight="1" x14ac:dyDescent="0.25">
      <c r="Q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" spans="17:17" ht="17.100000000000001" customHeight="1" x14ac:dyDescent="0.25">
      <c r="Q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" spans="17:17" ht="17.100000000000001" customHeight="1" x14ac:dyDescent="0.25">
      <c r="Q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" spans="17:17" ht="17.100000000000001" customHeight="1" x14ac:dyDescent="0.25">
      <c r="Q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" spans="17:17" ht="17.100000000000001" customHeight="1" x14ac:dyDescent="0.25">
      <c r="Q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" spans="17:17" ht="17.100000000000001" customHeight="1" x14ac:dyDescent="0.25">
      <c r="Q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" spans="17:17" ht="17.100000000000001" customHeight="1" x14ac:dyDescent="0.25">
      <c r="Q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" spans="17:17" ht="17.100000000000001" customHeight="1" x14ac:dyDescent="0.25">
      <c r="Q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" spans="17:17" ht="17.100000000000001" customHeight="1" x14ac:dyDescent="0.25">
      <c r="Q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" spans="17:17" ht="17.100000000000001" customHeight="1" x14ac:dyDescent="0.25">
      <c r="Q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" spans="17:17" ht="17.100000000000001" customHeight="1" x14ac:dyDescent="0.25">
      <c r="Q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" spans="17:17" ht="17.100000000000001" customHeight="1" x14ac:dyDescent="0.25">
      <c r="Q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" spans="17:17" ht="17.100000000000001" customHeight="1" x14ac:dyDescent="0.25">
      <c r="Q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" spans="17:17" ht="17.100000000000001" customHeight="1" x14ac:dyDescent="0.25">
      <c r="Q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" spans="17:17" ht="17.100000000000001" customHeight="1" x14ac:dyDescent="0.25">
      <c r="Q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" spans="17:17" ht="17.100000000000001" customHeight="1" x14ac:dyDescent="0.25">
      <c r="Q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" spans="17:17" ht="17.100000000000001" customHeight="1" x14ac:dyDescent="0.25">
      <c r="Q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" spans="17:17" ht="17.100000000000001" customHeight="1" x14ac:dyDescent="0.25">
      <c r="Q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" spans="17:17" ht="17.100000000000001" customHeight="1" x14ac:dyDescent="0.25">
      <c r="Q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" spans="17:17" ht="17.100000000000001" customHeight="1" x14ac:dyDescent="0.25">
      <c r="Q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" spans="17:17" ht="17.100000000000001" customHeight="1" x14ac:dyDescent="0.25">
      <c r="Q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" spans="17:17" ht="17.100000000000001" customHeight="1" x14ac:dyDescent="0.25">
      <c r="Q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" spans="17:17" ht="17.100000000000001" customHeight="1" x14ac:dyDescent="0.25">
      <c r="Q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" spans="17:17" ht="17.100000000000001" customHeight="1" x14ac:dyDescent="0.25">
      <c r="Q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" spans="17:17" ht="17.100000000000001" customHeight="1" x14ac:dyDescent="0.25">
      <c r="Q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" spans="17:17" ht="17.100000000000001" customHeight="1" x14ac:dyDescent="0.25">
      <c r="Q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" spans="17:17" ht="17.100000000000001" customHeight="1" x14ac:dyDescent="0.25">
      <c r="Q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" spans="17:17" ht="17.100000000000001" customHeight="1" x14ac:dyDescent="0.25">
      <c r="Q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" spans="17:17" ht="17.100000000000001" customHeight="1" x14ac:dyDescent="0.25">
      <c r="Q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" spans="17:17" ht="17.100000000000001" customHeight="1" x14ac:dyDescent="0.25">
      <c r="Q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" spans="17:17" ht="17.100000000000001" customHeight="1" x14ac:dyDescent="0.25">
      <c r="Q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" spans="17:17" ht="17.100000000000001" customHeight="1" x14ac:dyDescent="0.25">
      <c r="Q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" spans="17:17" ht="17.100000000000001" customHeight="1" x14ac:dyDescent="0.25">
      <c r="Q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" spans="17:17" ht="17.100000000000001" customHeight="1" x14ac:dyDescent="0.25">
      <c r="Q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" spans="17:17" ht="17.100000000000001" customHeight="1" x14ac:dyDescent="0.25">
      <c r="Q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" spans="17:17" ht="17.100000000000001" customHeight="1" x14ac:dyDescent="0.25">
      <c r="Q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" spans="17:17" ht="17.100000000000001" customHeight="1" x14ac:dyDescent="0.25">
      <c r="Q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" spans="17:17" ht="17.100000000000001" customHeight="1" x14ac:dyDescent="0.25">
      <c r="Q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" spans="17:17" ht="17.100000000000001" customHeight="1" x14ac:dyDescent="0.25">
      <c r="Q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" spans="17:17" ht="17.100000000000001" customHeight="1" x14ac:dyDescent="0.25">
      <c r="Q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" spans="17:17" ht="17.100000000000001" customHeight="1" x14ac:dyDescent="0.25">
      <c r="Q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" spans="17:17" ht="17.100000000000001" customHeight="1" x14ac:dyDescent="0.25">
      <c r="Q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" spans="17:17" ht="17.100000000000001" customHeight="1" x14ac:dyDescent="0.25">
      <c r="Q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" spans="17:17" ht="17.100000000000001" customHeight="1" x14ac:dyDescent="0.25">
      <c r="Q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" spans="17:17" ht="17.100000000000001" customHeight="1" x14ac:dyDescent="0.25">
      <c r="Q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" spans="17:17" ht="17.100000000000001" customHeight="1" x14ac:dyDescent="0.25">
      <c r="Q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" spans="17:17" ht="17.100000000000001" customHeight="1" x14ac:dyDescent="0.25">
      <c r="Q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" spans="17:17" ht="17.100000000000001" customHeight="1" x14ac:dyDescent="0.25">
      <c r="Q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" spans="17:17" ht="17.100000000000001" customHeight="1" x14ac:dyDescent="0.25">
      <c r="Q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" spans="17:17" ht="17.100000000000001" customHeight="1" x14ac:dyDescent="0.25">
      <c r="Q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" spans="17:17" ht="17.100000000000001" customHeight="1" x14ac:dyDescent="0.25">
      <c r="Q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" spans="17:17" ht="17.100000000000001" customHeight="1" x14ac:dyDescent="0.25">
      <c r="Q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" spans="17:17" ht="17.100000000000001" customHeight="1" x14ac:dyDescent="0.25">
      <c r="Q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" spans="17:17" ht="17.100000000000001" customHeight="1" x14ac:dyDescent="0.25">
      <c r="Q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" spans="17:17" ht="17.100000000000001" customHeight="1" x14ac:dyDescent="0.25">
      <c r="Q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" spans="17:17" ht="17.100000000000001" customHeight="1" x14ac:dyDescent="0.25">
      <c r="Q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" spans="17:17" ht="17.100000000000001" customHeight="1" x14ac:dyDescent="0.25">
      <c r="Q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" spans="17:17" ht="17.100000000000001" customHeight="1" x14ac:dyDescent="0.25">
      <c r="Q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" spans="17:17" ht="17.100000000000001" customHeight="1" x14ac:dyDescent="0.25">
      <c r="Q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" spans="17:17" ht="17.100000000000001" customHeight="1" x14ac:dyDescent="0.25">
      <c r="Q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" spans="17:17" ht="17.100000000000001" customHeight="1" x14ac:dyDescent="0.25">
      <c r="Q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" spans="17:17" ht="17.100000000000001" customHeight="1" x14ac:dyDescent="0.25">
      <c r="Q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" spans="17:17" ht="17.100000000000001" customHeight="1" x14ac:dyDescent="0.25">
      <c r="Q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" spans="17:17" ht="17.100000000000001" customHeight="1" x14ac:dyDescent="0.25">
      <c r="Q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" spans="17:17" ht="17.100000000000001" customHeight="1" x14ac:dyDescent="0.25">
      <c r="Q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" spans="17:17" ht="17.100000000000001" customHeight="1" x14ac:dyDescent="0.25">
      <c r="Q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" spans="17:17" ht="17.100000000000001" customHeight="1" x14ac:dyDescent="0.25">
      <c r="Q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" spans="17:17" ht="17.100000000000001" customHeight="1" x14ac:dyDescent="0.25">
      <c r="Q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" spans="17:17" ht="17.100000000000001" customHeight="1" x14ac:dyDescent="0.25">
      <c r="Q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" spans="17:17" ht="17.100000000000001" customHeight="1" x14ac:dyDescent="0.25">
      <c r="Q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" spans="17:17" ht="17.100000000000001" customHeight="1" x14ac:dyDescent="0.25">
      <c r="Q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" spans="17:17" ht="17.100000000000001" customHeight="1" x14ac:dyDescent="0.25">
      <c r="Q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" spans="17:17" ht="17.100000000000001" customHeight="1" x14ac:dyDescent="0.25">
      <c r="Q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" spans="17:17" ht="17.100000000000001" customHeight="1" x14ac:dyDescent="0.25">
      <c r="Q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" spans="17:17" ht="17.100000000000001" customHeight="1" x14ac:dyDescent="0.25">
      <c r="Q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" spans="17:17" ht="17.100000000000001" customHeight="1" x14ac:dyDescent="0.25">
      <c r="Q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" spans="17:17" ht="17.100000000000001" customHeight="1" x14ac:dyDescent="0.25">
      <c r="Q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" spans="17:17" ht="17.100000000000001" customHeight="1" x14ac:dyDescent="0.25">
      <c r="Q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" spans="17:17" ht="17.100000000000001" customHeight="1" x14ac:dyDescent="0.25">
      <c r="Q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" spans="17:17" ht="17.100000000000001" customHeight="1" x14ac:dyDescent="0.25">
      <c r="Q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" spans="17:17" ht="17.100000000000001" customHeight="1" x14ac:dyDescent="0.25">
      <c r="Q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" spans="17:17" ht="17.100000000000001" customHeight="1" x14ac:dyDescent="0.25">
      <c r="Q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" spans="17:17" ht="17.100000000000001" customHeight="1" x14ac:dyDescent="0.25">
      <c r="Q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" spans="17:17" ht="17.100000000000001" customHeight="1" x14ac:dyDescent="0.25">
      <c r="Q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" spans="17:17" ht="17.100000000000001" customHeight="1" x14ac:dyDescent="0.25">
      <c r="Q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" spans="17:17" ht="17.100000000000001" customHeight="1" x14ac:dyDescent="0.25">
      <c r="Q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" spans="17:17" ht="17.100000000000001" customHeight="1" x14ac:dyDescent="0.25">
      <c r="Q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" spans="17:17" ht="17.100000000000001" customHeight="1" x14ac:dyDescent="0.25">
      <c r="Q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" spans="17:17" ht="17.100000000000001" customHeight="1" x14ac:dyDescent="0.25">
      <c r="Q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" spans="17:17" ht="17.100000000000001" customHeight="1" x14ac:dyDescent="0.25">
      <c r="Q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" spans="17:17" ht="17.100000000000001" customHeight="1" x14ac:dyDescent="0.25">
      <c r="Q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" spans="17:17" ht="17.100000000000001" customHeight="1" x14ac:dyDescent="0.25">
      <c r="Q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" spans="17:17" ht="17.100000000000001" customHeight="1" x14ac:dyDescent="0.25">
      <c r="Q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" spans="17:17" ht="17.100000000000001" customHeight="1" x14ac:dyDescent="0.25">
      <c r="Q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" spans="17:17" ht="17.100000000000001" customHeight="1" x14ac:dyDescent="0.25">
      <c r="Q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" spans="17:17" ht="17.100000000000001" customHeight="1" x14ac:dyDescent="0.25">
      <c r="Q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" spans="17:17" ht="17.100000000000001" customHeight="1" x14ac:dyDescent="0.25">
      <c r="Q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" spans="17:17" ht="17.100000000000001" customHeight="1" x14ac:dyDescent="0.25">
      <c r="Q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" spans="17:17" ht="17.100000000000001" customHeight="1" x14ac:dyDescent="0.25">
      <c r="Q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" spans="17:17" ht="17.100000000000001" customHeight="1" x14ac:dyDescent="0.25">
      <c r="Q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" spans="17:17" ht="17.100000000000001" customHeight="1" x14ac:dyDescent="0.25">
      <c r="Q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" spans="17:17" ht="17.100000000000001" customHeight="1" x14ac:dyDescent="0.25">
      <c r="Q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" spans="17:17" ht="17.100000000000001" customHeight="1" x14ac:dyDescent="0.25">
      <c r="Q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" spans="17:17" ht="17.100000000000001" customHeight="1" x14ac:dyDescent="0.25">
      <c r="Q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" spans="17:17" ht="17.100000000000001" customHeight="1" x14ac:dyDescent="0.25">
      <c r="Q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" spans="17:17" ht="17.100000000000001" customHeight="1" x14ac:dyDescent="0.25">
      <c r="Q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" spans="17:17" ht="17.100000000000001" customHeight="1" x14ac:dyDescent="0.25">
      <c r="Q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" spans="17:17" ht="17.100000000000001" customHeight="1" x14ac:dyDescent="0.25">
      <c r="Q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" spans="17:17" ht="17.100000000000001" customHeight="1" x14ac:dyDescent="0.25">
      <c r="Q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" spans="17:17" ht="17.100000000000001" customHeight="1" x14ac:dyDescent="0.25">
      <c r="Q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" spans="17:17" ht="17.100000000000001" customHeight="1" x14ac:dyDescent="0.25">
      <c r="Q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" spans="17:17" ht="17.100000000000001" customHeight="1" x14ac:dyDescent="0.25">
      <c r="Q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" spans="17:17" ht="17.100000000000001" customHeight="1" x14ac:dyDescent="0.25">
      <c r="Q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" spans="17:17" ht="17.100000000000001" customHeight="1" x14ac:dyDescent="0.25">
      <c r="Q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" spans="17:17" ht="17.100000000000001" customHeight="1" x14ac:dyDescent="0.25">
      <c r="Q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" spans="17:17" ht="17.100000000000001" customHeight="1" x14ac:dyDescent="0.25">
      <c r="Q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" spans="17:17" ht="17.100000000000001" customHeight="1" x14ac:dyDescent="0.25">
      <c r="Q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" spans="17:17" ht="17.100000000000001" customHeight="1" x14ac:dyDescent="0.25">
      <c r="Q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" spans="17:17" ht="17.100000000000001" customHeight="1" x14ac:dyDescent="0.25">
      <c r="Q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" spans="17:17" ht="17.100000000000001" customHeight="1" x14ac:dyDescent="0.25">
      <c r="Q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" spans="17:17" ht="17.100000000000001" customHeight="1" x14ac:dyDescent="0.25">
      <c r="Q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" spans="17:17" ht="17.100000000000001" customHeight="1" x14ac:dyDescent="0.25">
      <c r="Q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" spans="17:17" ht="17.100000000000001" customHeight="1" x14ac:dyDescent="0.25">
      <c r="Q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" spans="17:17" ht="17.100000000000001" customHeight="1" x14ac:dyDescent="0.25">
      <c r="Q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" spans="17:17" ht="17.100000000000001" customHeight="1" x14ac:dyDescent="0.25">
      <c r="Q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" spans="17:17" ht="17.100000000000001" customHeight="1" x14ac:dyDescent="0.25">
      <c r="Q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" spans="17:17" ht="17.100000000000001" customHeight="1" x14ac:dyDescent="0.25">
      <c r="Q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" spans="17:17" ht="17.100000000000001" customHeight="1" x14ac:dyDescent="0.25">
      <c r="Q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" spans="17:17" ht="17.100000000000001" customHeight="1" x14ac:dyDescent="0.25">
      <c r="Q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" spans="17:17" ht="17.100000000000001" customHeight="1" x14ac:dyDescent="0.25">
      <c r="Q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" spans="17:17" ht="17.100000000000001" customHeight="1" x14ac:dyDescent="0.25">
      <c r="Q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" spans="17:17" ht="17.100000000000001" customHeight="1" x14ac:dyDescent="0.25">
      <c r="Q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" spans="17:17" ht="17.100000000000001" customHeight="1" x14ac:dyDescent="0.25">
      <c r="Q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" spans="17:17" ht="17.100000000000001" customHeight="1" x14ac:dyDescent="0.25">
      <c r="Q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" spans="17:17" ht="17.100000000000001" customHeight="1" x14ac:dyDescent="0.25">
      <c r="Q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" spans="17:17" ht="17.100000000000001" customHeight="1" x14ac:dyDescent="0.25">
      <c r="Q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" spans="17:17" ht="17.100000000000001" customHeight="1" x14ac:dyDescent="0.25">
      <c r="Q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" spans="17:17" ht="17.100000000000001" customHeight="1" x14ac:dyDescent="0.25">
      <c r="Q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" spans="17:17" ht="17.100000000000001" customHeight="1" x14ac:dyDescent="0.25">
      <c r="Q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" spans="17:17" ht="17.100000000000001" customHeight="1" x14ac:dyDescent="0.25">
      <c r="Q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" spans="17:17" ht="17.100000000000001" customHeight="1" x14ac:dyDescent="0.25">
      <c r="Q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" spans="17:17" ht="17.100000000000001" customHeight="1" x14ac:dyDescent="0.25">
      <c r="Q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" spans="17:17" ht="17.100000000000001" customHeight="1" x14ac:dyDescent="0.25">
      <c r="Q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" spans="17:17" ht="17.100000000000001" customHeight="1" x14ac:dyDescent="0.25">
      <c r="Q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" spans="17:17" ht="17.100000000000001" customHeight="1" x14ac:dyDescent="0.25">
      <c r="Q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" spans="17:17" ht="17.100000000000001" customHeight="1" x14ac:dyDescent="0.25">
      <c r="Q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" spans="17:17" ht="17.100000000000001" customHeight="1" x14ac:dyDescent="0.25">
      <c r="Q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" spans="17:17" ht="17.100000000000001" customHeight="1" x14ac:dyDescent="0.25">
      <c r="Q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" spans="17:17" ht="17.100000000000001" customHeight="1" x14ac:dyDescent="0.25">
      <c r="Q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" spans="17:17" ht="17.100000000000001" customHeight="1" x14ac:dyDescent="0.25">
      <c r="Q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" spans="17:17" ht="17.100000000000001" customHeight="1" x14ac:dyDescent="0.25">
      <c r="Q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" spans="17:17" ht="17.100000000000001" customHeight="1" x14ac:dyDescent="0.25">
      <c r="Q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" spans="17:17" ht="17.100000000000001" customHeight="1" x14ac:dyDescent="0.25">
      <c r="Q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" spans="17:17" ht="17.100000000000001" customHeight="1" x14ac:dyDescent="0.25">
      <c r="Q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" spans="17:17" ht="17.100000000000001" customHeight="1" x14ac:dyDescent="0.25">
      <c r="Q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" spans="17:17" ht="17.100000000000001" customHeight="1" x14ac:dyDescent="0.25">
      <c r="Q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" spans="17:17" ht="17.100000000000001" customHeight="1" x14ac:dyDescent="0.25">
      <c r="Q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" spans="17:17" ht="17.100000000000001" customHeight="1" x14ac:dyDescent="0.25">
      <c r="Q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" spans="17:17" ht="17.100000000000001" customHeight="1" x14ac:dyDescent="0.25">
      <c r="Q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" spans="17:17" ht="17.100000000000001" customHeight="1" x14ac:dyDescent="0.25">
      <c r="Q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" spans="17:17" ht="17.100000000000001" customHeight="1" x14ac:dyDescent="0.25">
      <c r="Q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" spans="17:17" ht="17.100000000000001" customHeight="1" x14ac:dyDescent="0.25">
      <c r="Q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" spans="17:17" ht="17.100000000000001" customHeight="1" x14ac:dyDescent="0.25">
      <c r="Q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" spans="17:17" ht="17.100000000000001" customHeight="1" x14ac:dyDescent="0.25">
      <c r="Q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" spans="17:17" ht="17.100000000000001" customHeight="1" x14ac:dyDescent="0.25">
      <c r="Q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" spans="17:17" ht="17.100000000000001" customHeight="1" x14ac:dyDescent="0.25">
      <c r="Q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" spans="17:17" ht="17.100000000000001" customHeight="1" x14ac:dyDescent="0.25">
      <c r="Q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" spans="17:17" ht="17.100000000000001" customHeight="1" x14ac:dyDescent="0.25">
      <c r="Q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" spans="17:17" ht="17.100000000000001" customHeight="1" x14ac:dyDescent="0.25">
      <c r="Q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" spans="17:17" ht="17.100000000000001" customHeight="1" x14ac:dyDescent="0.25">
      <c r="Q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" spans="17:17" ht="17.100000000000001" customHeight="1" x14ac:dyDescent="0.25">
      <c r="Q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" spans="17:17" ht="17.100000000000001" customHeight="1" x14ac:dyDescent="0.25">
      <c r="Q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" spans="17:17" ht="17.100000000000001" customHeight="1" x14ac:dyDescent="0.25">
      <c r="Q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" spans="17:17" ht="17.100000000000001" customHeight="1" x14ac:dyDescent="0.25">
      <c r="Q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7:17" ht="17.100000000000001" customHeight="1" x14ac:dyDescent="0.25">
      <c r="Q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7:17" ht="17.100000000000001" customHeight="1" x14ac:dyDescent="0.25">
      <c r="Q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7:17" ht="17.100000000000001" customHeight="1" x14ac:dyDescent="0.25">
      <c r="Q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7:17" ht="17.100000000000001" customHeight="1" x14ac:dyDescent="0.25">
      <c r="Q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7:17" ht="17.100000000000001" customHeight="1" x14ac:dyDescent="0.25">
      <c r="Q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2" spans="17:17" ht="17.100000000000001" customHeight="1" x14ac:dyDescent="0.25">
      <c r="Q5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3" spans="17:17" ht="17.100000000000001" customHeight="1" x14ac:dyDescent="0.25">
      <c r="Q5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4" spans="17:17" ht="17.100000000000001" customHeight="1" x14ac:dyDescent="0.25">
      <c r="Q5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5" spans="17:17" ht="17.100000000000001" customHeight="1" x14ac:dyDescent="0.25">
      <c r="Q5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6" spans="17:17" ht="17.100000000000001" customHeight="1" x14ac:dyDescent="0.25">
      <c r="Q5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7" spans="17:17" ht="17.100000000000001" customHeight="1" x14ac:dyDescent="0.25">
      <c r="Q5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8" spans="17:17" ht="17.100000000000001" customHeight="1" x14ac:dyDescent="0.25">
      <c r="Q5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9" spans="17:17" ht="17.100000000000001" customHeight="1" x14ac:dyDescent="0.25">
      <c r="Q5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0" spans="17:17" ht="17.100000000000001" customHeight="1" x14ac:dyDescent="0.25">
      <c r="Q5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1" spans="17:17" ht="17.100000000000001" customHeight="1" x14ac:dyDescent="0.25">
      <c r="Q5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2" spans="17:17" ht="17.100000000000001" customHeight="1" x14ac:dyDescent="0.25">
      <c r="Q5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3" spans="17:17" ht="17.100000000000001" customHeight="1" x14ac:dyDescent="0.25">
      <c r="Q5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4" spans="17:17" ht="17.100000000000001" customHeight="1" x14ac:dyDescent="0.25">
      <c r="Q5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5" spans="17:17" ht="17.100000000000001" customHeight="1" x14ac:dyDescent="0.25">
      <c r="Q5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6" spans="17:17" ht="17.100000000000001" customHeight="1" x14ac:dyDescent="0.25">
      <c r="Q5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7" spans="17:17" ht="17.100000000000001" customHeight="1" x14ac:dyDescent="0.25">
      <c r="Q5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8" spans="17:17" ht="17.100000000000001" customHeight="1" x14ac:dyDescent="0.25">
      <c r="Q5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9" spans="17:17" ht="17.100000000000001" customHeight="1" x14ac:dyDescent="0.25">
      <c r="Q5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0" spans="17:17" ht="17.100000000000001" customHeight="1" x14ac:dyDescent="0.25">
      <c r="Q5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1" spans="17:17" ht="17.100000000000001" customHeight="1" x14ac:dyDescent="0.25">
      <c r="Q5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2" spans="17:17" ht="17.100000000000001" customHeight="1" x14ac:dyDescent="0.25">
      <c r="Q5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3" spans="17:17" ht="17.100000000000001" customHeight="1" x14ac:dyDescent="0.25">
      <c r="Q5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4" spans="17:17" ht="17.100000000000001" customHeight="1" x14ac:dyDescent="0.25">
      <c r="Q5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5" spans="17:17" ht="17.100000000000001" customHeight="1" x14ac:dyDescent="0.25">
      <c r="Q5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6" spans="17:17" ht="17.100000000000001" customHeight="1" x14ac:dyDescent="0.25">
      <c r="Q5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7" spans="17:17" ht="17.100000000000001" customHeight="1" x14ac:dyDescent="0.25">
      <c r="Q5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8" spans="17:17" ht="17.100000000000001" customHeight="1" x14ac:dyDescent="0.25">
      <c r="Q5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9" spans="17:17" ht="17.100000000000001" customHeight="1" x14ac:dyDescent="0.25">
      <c r="Q5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0" spans="17:17" ht="17.100000000000001" customHeight="1" x14ac:dyDescent="0.25">
      <c r="Q5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1" spans="17:17" ht="17.100000000000001" customHeight="1" x14ac:dyDescent="0.25">
      <c r="Q5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2" spans="17:17" ht="17.100000000000001" customHeight="1" x14ac:dyDescent="0.25">
      <c r="Q5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3" spans="17:17" ht="17.100000000000001" customHeight="1" x14ac:dyDescent="0.25">
      <c r="Q5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4" spans="17:17" ht="17.100000000000001" customHeight="1" x14ac:dyDescent="0.25">
      <c r="Q5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5" spans="17:17" ht="17.100000000000001" customHeight="1" x14ac:dyDescent="0.25">
      <c r="Q5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6" spans="17:17" ht="17.100000000000001" customHeight="1" x14ac:dyDescent="0.25">
      <c r="Q5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7" spans="17:17" ht="17.100000000000001" customHeight="1" x14ac:dyDescent="0.25">
      <c r="Q5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8" spans="17:17" ht="17.100000000000001" customHeight="1" x14ac:dyDescent="0.25">
      <c r="Q5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9" spans="17:17" ht="17.100000000000001" customHeight="1" x14ac:dyDescent="0.25">
      <c r="Q5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0" spans="17:17" ht="17.100000000000001" customHeight="1" x14ac:dyDescent="0.25">
      <c r="Q5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1" spans="17:17" ht="17.100000000000001" customHeight="1" x14ac:dyDescent="0.25">
      <c r="Q5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2" spans="17:17" ht="17.100000000000001" customHeight="1" x14ac:dyDescent="0.25">
      <c r="Q5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3" spans="17:17" ht="17.100000000000001" customHeight="1" x14ac:dyDescent="0.25">
      <c r="Q5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4" spans="17:17" ht="17.100000000000001" customHeight="1" x14ac:dyDescent="0.25">
      <c r="Q5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5" spans="17:17" ht="17.100000000000001" customHeight="1" x14ac:dyDescent="0.25">
      <c r="Q5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6" spans="17:17" ht="17.100000000000001" customHeight="1" x14ac:dyDescent="0.25">
      <c r="Q5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7" spans="17:17" ht="17.100000000000001" customHeight="1" x14ac:dyDescent="0.25">
      <c r="Q5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8" spans="17:17" ht="17.100000000000001" customHeight="1" x14ac:dyDescent="0.25">
      <c r="Q5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9" spans="17:17" ht="17.100000000000001" customHeight="1" x14ac:dyDescent="0.25">
      <c r="Q5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0" spans="17:17" ht="17.100000000000001" customHeight="1" x14ac:dyDescent="0.25">
      <c r="Q5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1" spans="17:17" ht="17.100000000000001" customHeight="1" x14ac:dyDescent="0.25">
      <c r="Q5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2" spans="17:17" ht="17.100000000000001" customHeight="1" x14ac:dyDescent="0.25">
      <c r="Q5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3" spans="17:17" ht="17.100000000000001" customHeight="1" x14ac:dyDescent="0.25">
      <c r="Q5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4" spans="17:17" ht="17.100000000000001" customHeight="1" x14ac:dyDescent="0.25">
      <c r="Q5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5" spans="17:17" ht="17.100000000000001" customHeight="1" x14ac:dyDescent="0.25">
      <c r="Q5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6" spans="17:17" ht="17.100000000000001" customHeight="1" x14ac:dyDescent="0.25">
      <c r="Q5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7" spans="17:17" ht="17.100000000000001" customHeight="1" x14ac:dyDescent="0.25">
      <c r="Q5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8" spans="17:17" ht="17.100000000000001" customHeight="1" x14ac:dyDescent="0.25">
      <c r="Q5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9" spans="17:17" ht="17.100000000000001" customHeight="1" x14ac:dyDescent="0.25">
      <c r="Q5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0" spans="17:17" ht="17.100000000000001" customHeight="1" x14ac:dyDescent="0.25">
      <c r="Q5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1" spans="17:17" ht="17.100000000000001" customHeight="1" x14ac:dyDescent="0.25">
      <c r="Q5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2" spans="17:17" ht="17.100000000000001" customHeight="1" x14ac:dyDescent="0.25">
      <c r="Q5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3" spans="17:17" ht="17.100000000000001" customHeight="1" x14ac:dyDescent="0.25">
      <c r="Q5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4" spans="17:17" ht="17.100000000000001" customHeight="1" x14ac:dyDescent="0.25">
      <c r="Q5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5" spans="17:17" ht="17.100000000000001" customHeight="1" x14ac:dyDescent="0.25">
      <c r="Q5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6" spans="17:17" ht="17.100000000000001" customHeight="1" x14ac:dyDescent="0.25">
      <c r="Q5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7" spans="17:17" ht="17.100000000000001" customHeight="1" x14ac:dyDescent="0.25">
      <c r="Q5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8" spans="17:17" ht="17.100000000000001" customHeight="1" x14ac:dyDescent="0.25">
      <c r="Q5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9" spans="17:17" ht="17.100000000000001" customHeight="1" x14ac:dyDescent="0.25">
      <c r="Q5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0" spans="17:17" ht="17.100000000000001" customHeight="1" x14ac:dyDescent="0.25">
      <c r="Q5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1" spans="17:17" ht="17.100000000000001" customHeight="1" x14ac:dyDescent="0.25">
      <c r="Q5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2" spans="17:17" ht="17.100000000000001" customHeight="1" x14ac:dyDescent="0.25">
      <c r="Q5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3" spans="17:17" ht="17.100000000000001" customHeight="1" x14ac:dyDescent="0.25">
      <c r="Q5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4" spans="17:17" ht="17.100000000000001" customHeight="1" x14ac:dyDescent="0.25">
      <c r="Q5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5" spans="17:17" ht="17.100000000000001" customHeight="1" x14ac:dyDescent="0.25">
      <c r="Q5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6" spans="17:17" ht="17.100000000000001" customHeight="1" x14ac:dyDescent="0.25">
      <c r="Q5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7" spans="17:17" ht="17.100000000000001" customHeight="1" x14ac:dyDescent="0.25">
      <c r="Q5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8" spans="17:17" ht="17.100000000000001" customHeight="1" x14ac:dyDescent="0.25">
      <c r="Q5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9" spans="17:17" ht="17.100000000000001" customHeight="1" x14ac:dyDescent="0.25">
      <c r="Q5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0" spans="17:17" ht="17.100000000000001" customHeight="1" x14ac:dyDescent="0.25">
      <c r="Q5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1" spans="17:17" ht="17.100000000000001" customHeight="1" x14ac:dyDescent="0.25">
      <c r="Q5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2" spans="17:17" ht="17.100000000000001" customHeight="1" x14ac:dyDescent="0.25">
      <c r="Q5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3" spans="17:17" ht="17.100000000000001" customHeight="1" x14ac:dyDescent="0.25">
      <c r="Q5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4" spans="17:17" ht="17.100000000000001" customHeight="1" x14ac:dyDescent="0.25">
      <c r="Q5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5" spans="17:17" ht="17.100000000000001" customHeight="1" x14ac:dyDescent="0.25">
      <c r="Q5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6" spans="17:17" ht="17.100000000000001" customHeight="1" x14ac:dyDescent="0.25">
      <c r="Q5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7" spans="17:17" ht="17.100000000000001" customHeight="1" x14ac:dyDescent="0.25">
      <c r="Q5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8" spans="17:17" ht="17.100000000000001" customHeight="1" x14ac:dyDescent="0.25">
      <c r="Q5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9" spans="17:17" ht="17.100000000000001" customHeight="1" x14ac:dyDescent="0.25">
      <c r="Q5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0" spans="17:17" ht="17.100000000000001" customHeight="1" x14ac:dyDescent="0.25">
      <c r="Q5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1" spans="17:17" ht="17.100000000000001" customHeight="1" x14ac:dyDescent="0.25">
      <c r="Q5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2" spans="17:17" ht="17.100000000000001" customHeight="1" x14ac:dyDescent="0.25">
      <c r="Q5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3" spans="17:17" ht="17.100000000000001" customHeight="1" x14ac:dyDescent="0.25">
      <c r="Q5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4" spans="17:17" ht="17.100000000000001" customHeight="1" x14ac:dyDescent="0.25">
      <c r="Q5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5" spans="17:17" ht="17.100000000000001" customHeight="1" x14ac:dyDescent="0.25">
      <c r="Q5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6" spans="17:17" ht="17.100000000000001" customHeight="1" x14ac:dyDescent="0.25">
      <c r="Q5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7" spans="17:17" ht="17.100000000000001" customHeight="1" x14ac:dyDescent="0.25">
      <c r="Q5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8" spans="17:17" ht="17.100000000000001" customHeight="1" x14ac:dyDescent="0.25">
      <c r="Q5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9" spans="17:17" ht="17.100000000000001" customHeight="1" x14ac:dyDescent="0.25">
      <c r="Q5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0" spans="17:17" ht="17.100000000000001" customHeight="1" x14ac:dyDescent="0.25">
      <c r="Q5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1" spans="17:17" ht="17.100000000000001" customHeight="1" x14ac:dyDescent="0.25">
      <c r="Q5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2" spans="17:17" ht="17.100000000000001" customHeight="1" x14ac:dyDescent="0.25">
      <c r="Q5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3" spans="17:17" ht="17.100000000000001" customHeight="1" x14ac:dyDescent="0.25">
      <c r="Q5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4" spans="17:17" ht="17.100000000000001" customHeight="1" x14ac:dyDescent="0.25">
      <c r="Q5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5" spans="17:17" ht="17.100000000000001" customHeight="1" x14ac:dyDescent="0.25">
      <c r="Q5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6" spans="17:17" ht="17.100000000000001" customHeight="1" x14ac:dyDescent="0.25">
      <c r="Q5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7" spans="17:17" ht="17.100000000000001" customHeight="1" x14ac:dyDescent="0.25">
      <c r="Q5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8" spans="17:17" ht="17.100000000000001" customHeight="1" x14ac:dyDescent="0.25">
      <c r="Q5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9" spans="17:17" ht="17.100000000000001" customHeight="1" x14ac:dyDescent="0.25">
      <c r="Q5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0" spans="17:17" ht="17.100000000000001" customHeight="1" x14ac:dyDescent="0.25">
      <c r="Q5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1" spans="17:17" ht="17.100000000000001" customHeight="1" x14ac:dyDescent="0.25">
      <c r="Q5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2" spans="17:17" ht="17.100000000000001" customHeight="1" x14ac:dyDescent="0.25">
      <c r="Q5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3" spans="17:17" ht="17.100000000000001" customHeight="1" x14ac:dyDescent="0.25">
      <c r="Q5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4" spans="17:17" ht="17.100000000000001" customHeight="1" x14ac:dyDescent="0.25">
      <c r="Q5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5" spans="17:17" ht="17.100000000000001" customHeight="1" x14ac:dyDescent="0.25">
      <c r="Q5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6" spans="17:17" ht="17.100000000000001" customHeight="1" x14ac:dyDescent="0.25">
      <c r="Q5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7" spans="17:17" ht="17.100000000000001" customHeight="1" x14ac:dyDescent="0.25">
      <c r="Q5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8" spans="17:17" ht="17.100000000000001" customHeight="1" x14ac:dyDescent="0.25">
      <c r="Q5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9" spans="17:17" ht="17.100000000000001" customHeight="1" x14ac:dyDescent="0.25">
      <c r="Q5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0" spans="17:17" ht="17.100000000000001" customHeight="1" x14ac:dyDescent="0.25">
      <c r="Q5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1" spans="17:17" ht="17.100000000000001" customHeight="1" x14ac:dyDescent="0.25">
      <c r="Q5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2" spans="17:17" ht="17.100000000000001" customHeight="1" x14ac:dyDescent="0.25">
      <c r="Q5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3" spans="17:17" ht="17.100000000000001" customHeight="1" x14ac:dyDescent="0.25">
      <c r="Q5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4" spans="17:17" ht="17.100000000000001" customHeight="1" x14ac:dyDescent="0.25">
      <c r="Q5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5" spans="17:17" ht="17.100000000000001" customHeight="1" x14ac:dyDescent="0.25">
      <c r="Q5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6" spans="17:17" ht="17.100000000000001" customHeight="1" x14ac:dyDescent="0.25">
      <c r="Q5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7" spans="17:17" ht="17.100000000000001" customHeight="1" x14ac:dyDescent="0.25">
      <c r="Q5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8" spans="17:17" ht="17.100000000000001" customHeight="1" x14ac:dyDescent="0.25">
      <c r="Q5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9" spans="17:17" ht="17.100000000000001" customHeight="1" x14ac:dyDescent="0.25">
      <c r="Q5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0" spans="17:17" ht="17.100000000000001" customHeight="1" x14ac:dyDescent="0.25">
      <c r="Q5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1" spans="17:17" ht="17.100000000000001" customHeight="1" x14ac:dyDescent="0.25">
      <c r="Q5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2" spans="17:17" ht="17.100000000000001" customHeight="1" x14ac:dyDescent="0.25">
      <c r="Q5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3" spans="17:17" ht="17.100000000000001" customHeight="1" x14ac:dyDescent="0.25">
      <c r="Q5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4" spans="17:17" ht="17.100000000000001" customHeight="1" x14ac:dyDescent="0.25">
      <c r="Q5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5" spans="17:17" ht="17.100000000000001" customHeight="1" x14ac:dyDescent="0.25">
      <c r="Q5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6" spans="17:17" ht="17.100000000000001" customHeight="1" x14ac:dyDescent="0.25">
      <c r="Q5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7" spans="17:17" ht="17.100000000000001" customHeight="1" x14ac:dyDescent="0.25">
      <c r="Q5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8" spans="17:17" ht="17.100000000000001" customHeight="1" x14ac:dyDescent="0.25">
      <c r="Q5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9" spans="17:17" ht="17.100000000000001" customHeight="1" x14ac:dyDescent="0.25">
      <c r="Q5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0" spans="17:17" ht="17.100000000000001" customHeight="1" x14ac:dyDescent="0.25">
      <c r="Q5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1" spans="17:17" ht="17.100000000000001" customHeight="1" x14ac:dyDescent="0.25">
      <c r="Q5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2" spans="17:17" ht="17.100000000000001" customHeight="1" x14ac:dyDescent="0.25">
      <c r="Q5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3" spans="17:17" ht="17.100000000000001" customHeight="1" x14ac:dyDescent="0.25">
      <c r="Q5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4" spans="17:17" ht="17.100000000000001" customHeight="1" x14ac:dyDescent="0.25">
      <c r="Q5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5" spans="17:17" ht="17.100000000000001" customHeight="1" x14ac:dyDescent="0.25">
      <c r="Q5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6" spans="17:17" ht="17.100000000000001" customHeight="1" x14ac:dyDescent="0.25">
      <c r="Q5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7" spans="17:17" ht="17.100000000000001" customHeight="1" x14ac:dyDescent="0.25">
      <c r="Q5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8" spans="17:17" ht="17.100000000000001" customHeight="1" x14ac:dyDescent="0.25">
      <c r="Q5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9" spans="17:17" ht="17.100000000000001" customHeight="1" x14ac:dyDescent="0.25">
      <c r="Q5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0" spans="17:17" ht="17.100000000000001" customHeight="1" x14ac:dyDescent="0.25">
      <c r="Q5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1" spans="17:17" ht="17.100000000000001" customHeight="1" x14ac:dyDescent="0.25">
      <c r="Q5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2" spans="17:17" ht="17.100000000000001" customHeight="1" x14ac:dyDescent="0.25">
      <c r="Q5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3" spans="17:17" ht="17.100000000000001" customHeight="1" x14ac:dyDescent="0.25">
      <c r="Q5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4" spans="17:17" ht="17.100000000000001" customHeight="1" x14ac:dyDescent="0.25">
      <c r="Q5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5" spans="17:17" ht="17.100000000000001" customHeight="1" x14ac:dyDescent="0.25">
      <c r="Q5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6" spans="17:17" ht="17.100000000000001" customHeight="1" x14ac:dyDescent="0.25">
      <c r="Q5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7" spans="17:17" ht="17.100000000000001" customHeight="1" x14ac:dyDescent="0.25">
      <c r="Q5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8" spans="17:17" ht="17.100000000000001" customHeight="1" x14ac:dyDescent="0.25">
      <c r="Q5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9" spans="17:17" ht="17.100000000000001" customHeight="1" x14ac:dyDescent="0.25">
      <c r="Q5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0" spans="17:17" ht="17.100000000000001" customHeight="1" x14ac:dyDescent="0.25">
      <c r="Q5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1" spans="17:17" ht="17.100000000000001" customHeight="1" x14ac:dyDescent="0.25">
      <c r="Q5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2" spans="17:17" ht="17.100000000000001" customHeight="1" x14ac:dyDescent="0.25">
      <c r="Q5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3" spans="17:17" ht="17.100000000000001" customHeight="1" x14ac:dyDescent="0.25">
      <c r="Q5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4" spans="17:17" ht="17.100000000000001" customHeight="1" x14ac:dyDescent="0.25">
      <c r="Q5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5" spans="17:17" ht="17.100000000000001" customHeight="1" x14ac:dyDescent="0.25">
      <c r="Q5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6" spans="17:17" ht="17.100000000000001" customHeight="1" x14ac:dyDescent="0.25">
      <c r="Q5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7" spans="17:17" ht="17.100000000000001" customHeight="1" x14ac:dyDescent="0.25">
      <c r="Q5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8" spans="17:17" ht="17.100000000000001" customHeight="1" x14ac:dyDescent="0.25">
      <c r="Q5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9" spans="17:17" ht="17.100000000000001" customHeight="1" x14ac:dyDescent="0.25">
      <c r="Q5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0" spans="17:17" ht="17.100000000000001" customHeight="1" x14ac:dyDescent="0.25">
      <c r="Q5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1" spans="17:17" ht="17.100000000000001" customHeight="1" x14ac:dyDescent="0.25">
      <c r="Q5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2" spans="17:17" ht="17.100000000000001" customHeight="1" x14ac:dyDescent="0.25">
      <c r="Q5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3" spans="17:17" ht="17.100000000000001" customHeight="1" x14ac:dyDescent="0.25">
      <c r="Q5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4" spans="17:17" ht="17.100000000000001" customHeight="1" x14ac:dyDescent="0.25">
      <c r="Q5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5" spans="17:17" ht="17.100000000000001" customHeight="1" x14ac:dyDescent="0.25">
      <c r="Q5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6" spans="17:17" ht="17.100000000000001" customHeight="1" x14ac:dyDescent="0.25">
      <c r="Q5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7" spans="17:17" ht="17.100000000000001" customHeight="1" x14ac:dyDescent="0.25">
      <c r="Q5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8" spans="17:17" ht="17.100000000000001" customHeight="1" x14ac:dyDescent="0.25">
      <c r="Q5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9" spans="17:17" ht="17.100000000000001" customHeight="1" x14ac:dyDescent="0.25">
      <c r="Q5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0" spans="17:17" ht="17.100000000000001" customHeight="1" x14ac:dyDescent="0.25">
      <c r="Q5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1" spans="17:17" ht="17.100000000000001" customHeight="1" x14ac:dyDescent="0.25">
      <c r="Q5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2" spans="17:17" ht="17.100000000000001" customHeight="1" x14ac:dyDescent="0.25">
      <c r="Q5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3" spans="17:17" ht="17.100000000000001" customHeight="1" x14ac:dyDescent="0.25">
      <c r="Q5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4" spans="17:17" ht="17.100000000000001" customHeight="1" x14ac:dyDescent="0.25">
      <c r="Q5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5" spans="17:17" ht="17.100000000000001" customHeight="1" x14ac:dyDescent="0.25">
      <c r="Q5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6" spans="17:17" ht="17.100000000000001" customHeight="1" x14ac:dyDescent="0.25">
      <c r="Q5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7" spans="17:17" ht="17.100000000000001" customHeight="1" x14ac:dyDescent="0.25">
      <c r="Q5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8" spans="17:17" ht="17.100000000000001" customHeight="1" x14ac:dyDescent="0.25">
      <c r="Q5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9" spans="17:17" ht="17.100000000000001" customHeight="1" x14ac:dyDescent="0.25">
      <c r="Q5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0" spans="17:17" ht="17.100000000000001" customHeight="1" x14ac:dyDescent="0.25">
      <c r="Q5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1" spans="17:17" ht="17.100000000000001" customHeight="1" x14ac:dyDescent="0.25">
      <c r="Q5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2" spans="17:17" ht="17.100000000000001" customHeight="1" x14ac:dyDescent="0.25">
      <c r="Q5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3" spans="17:17" ht="17.100000000000001" customHeight="1" x14ac:dyDescent="0.25">
      <c r="Q5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4" spans="17:17" ht="17.100000000000001" customHeight="1" x14ac:dyDescent="0.25">
      <c r="Q5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5" spans="17:17" ht="17.100000000000001" customHeight="1" x14ac:dyDescent="0.25">
      <c r="Q5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6" spans="17:17" ht="17.100000000000001" customHeight="1" x14ac:dyDescent="0.25">
      <c r="Q5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7" spans="17:17" ht="17.100000000000001" customHeight="1" x14ac:dyDescent="0.25">
      <c r="Q5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8" spans="17:17" ht="17.100000000000001" customHeight="1" x14ac:dyDescent="0.25">
      <c r="Q5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9" spans="17:17" ht="17.100000000000001" customHeight="1" x14ac:dyDescent="0.25">
      <c r="Q5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0" spans="17:17" ht="17.100000000000001" customHeight="1" x14ac:dyDescent="0.25">
      <c r="Q5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1" spans="17:17" ht="17.100000000000001" customHeight="1" x14ac:dyDescent="0.25">
      <c r="Q5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2" spans="17:17" ht="17.100000000000001" customHeight="1" x14ac:dyDescent="0.25">
      <c r="Q5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3" spans="17:17" ht="17.100000000000001" customHeight="1" x14ac:dyDescent="0.25">
      <c r="Q5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4" spans="17:17" ht="17.100000000000001" customHeight="1" x14ac:dyDescent="0.25">
      <c r="Q5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5" spans="17:17" ht="17.100000000000001" customHeight="1" x14ac:dyDescent="0.25">
      <c r="Q5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6" spans="17:17" ht="17.100000000000001" customHeight="1" x14ac:dyDescent="0.25">
      <c r="Q5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7" spans="17:17" ht="17.100000000000001" customHeight="1" x14ac:dyDescent="0.25">
      <c r="Q5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8" spans="17:17" ht="17.100000000000001" customHeight="1" x14ac:dyDescent="0.25">
      <c r="Q5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9" spans="17:17" ht="17.100000000000001" customHeight="1" x14ac:dyDescent="0.25">
      <c r="Q5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0" spans="17:17" ht="17.100000000000001" customHeight="1" x14ac:dyDescent="0.25">
      <c r="Q5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1" spans="17:17" ht="17.100000000000001" customHeight="1" x14ac:dyDescent="0.25">
      <c r="Q5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2" spans="17:17" ht="17.100000000000001" customHeight="1" x14ac:dyDescent="0.25">
      <c r="Q5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3" spans="17:17" ht="17.100000000000001" customHeight="1" x14ac:dyDescent="0.25">
      <c r="Q5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4" spans="17:17" ht="17.100000000000001" customHeight="1" x14ac:dyDescent="0.25">
      <c r="Q5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5" spans="17:17" ht="17.100000000000001" customHeight="1" x14ac:dyDescent="0.25">
      <c r="Q5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6" spans="17:17" ht="17.100000000000001" customHeight="1" x14ac:dyDescent="0.25">
      <c r="Q5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7" spans="17:17" ht="17.100000000000001" customHeight="1" x14ac:dyDescent="0.25">
      <c r="Q5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8" spans="17:17" ht="17.100000000000001" customHeight="1" x14ac:dyDescent="0.25">
      <c r="Q5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9" spans="17:17" ht="17.100000000000001" customHeight="1" x14ac:dyDescent="0.25">
      <c r="Q5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0" spans="17:17" ht="17.100000000000001" customHeight="1" x14ac:dyDescent="0.25">
      <c r="Q5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1" spans="17:17" ht="17.100000000000001" customHeight="1" x14ac:dyDescent="0.25">
      <c r="Q5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2" spans="17:17" ht="17.100000000000001" customHeight="1" x14ac:dyDescent="0.25">
      <c r="Q5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3" spans="17:17" ht="17.100000000000001" customHeight="1" x14ac:dyDescent="0.25">
      <c r="Q5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4" spans="17:17" ht="17.100000000000001" customHeight="1" x14ac:dyDescent="0.25">
      <c r="Q5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5" spans="17:17" ht="17.100000000000001" customHeight="1" x14ac:dyDescent="0.25">
      <c r="Q5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6" spans="17:17" ht="17.100000000000001" customHeight="1" x14ac:dyDescent="0.25">
      <c r="Q5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7" spans="17:17" ht="17.100000000000001" customHeight="1" x14ac:dyDescent="0.25">
      <c r="Q5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8" spans="17:17" ht="17.100000000000001" customHeight="1" x14ac:dyDescent="0.25">
      <c r="Q5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9" spans="17:17" ht="17.100000000000001" customHeight="1" x14ac:dyDescent="0.25">
      <c r="Q5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0" spans="17:17" ht="17.100000000000001" customHeight="1" x14ac:dyDescent="0.25">
      <c r="Q5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1" spans="17:17" ht="17.100000000000001" customHeight="1" x14ac:dyDescent="0.25">
      <c r="Q5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2" spans="17:17" ht="17.100000000000001" customHeight="1" x14ac:dyDescent="0.25">
      <c r="Q5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3" spans="17:17" ht="17.100000000000001" customHeight="1" x14ac:dyDescent="0.25">
      <c r="Q5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4" spans="17:17" ht="17.100000000000001" customHeight="1" x14ac:dyDescent="0.25">
      <c r="Q5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5" spans="17:17" ht="17.100000000000001" customHeight="1" x14ac:dyDescent="0.25">
      <c r="Q5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6" spans="17:17" ht="17.100000000000001" customHeight="1" x14ac:dyDescent="0.25">
      <c r="Q5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7" spans="17:17" ht="17.100000000000001" customHeight="1" x14ac:dyDescent="0.25">
      <c r="Q5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8" spans="17:17" ht="17.100000000000001" customHeight="1" x14ac:dyDescent="0.25">
      <c r="Q5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9" spans="17:17" ht="17.100000000000001" customHeight="1" x14ac:dyDescent="0.25">
      <c r="Q5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0" spans="17:17" ht="17.100000000000001" customHeight="1" x14ac:dyDescent="0.25">
      <c r="Q5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1" spans="17:17" ht="17.100000000000001" customHeight="1" x14ac:dyDescent="0.25">
      <c r="Q5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2" spans="17:17" ht="17.100000000000001" customHeight="1" x14ac:dyDescent="0.25">
      <c r="Q5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3" spans="17:17" ht="17.100000000000001" customHeight="1" x14ac:dyDescent="0.25">
      <c r="Q5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4" spans="17:17" ht="17.100000000000001" customHeight="1" x14ac:dyDescent="0.25">
      <c r="Q5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5" spans="17:17" ht="17.100000000000001" customHeight="1" x14ac:dyDescent="0.25">
      <c r="Q5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6" spans="17:17" ht="17.100000000000001" customHeight="1" x14ac:dyDescent="0.25">
      <c r="Q5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7" spans="17:17" ht="17.100000000000001" customHeight="1" x14ac:dyDescent="0.25">
      <c r="Q5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8" spans="17:17" ht="17.100000000000001" customHeight="1" x14ac:dyDescent="0.25">
      <c r="Q5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9" spans="17:17" ht="17.100000000000001" customHeight="1" x14ac:dyDescent="0.25">
      <c r="Q5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0" spans="17:17" ht="17.100000000000001" customHeight="1" x14ac:dyDescent="0.25">
      <c r="Q5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1" spans="17:17" ht="17.100000000000001" customHeight="1" x14ac:dyDescent="0.25">
      <c r="Q5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2" spans="17:17" ht="17.100000000000001" customHeight="1" x14ac:dyDescent="0.25">
      <c r="Q5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3" spans="17:17" ht="17.100000000000001" customHeight="1" x14ac:dyDescent="0.25">
      <c r="Q5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4" spans="17:17" ht="17.100000000000001" customHeight="1" x14ac:dyDescent="0.25">
      <c r="Q5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5" spans="17:17" ht="17.100000000000001" customHeight="1" x14ac:dyDescent="0.25">
      <c r="Q5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6" spans="17:17" ht="17.100000000000001" customHeight="1" x14ac:dyDescent="0.25">
      <c r="Q5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7" spans="17:17" ht="17.100000000000001" customHeight="1" x14ac:dyDescent="0.25">
      <c r="Q5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8" spans="17:17" ht="17.100000000000001" customHeight="1" x14ac:dyDescent="0.25">
      <c r="Q5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9" spans="17:17" ht="17.100000000000001" customHeight="1" x14ac:dyDescent="0.25">
      <c r="Q5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0" spans="17:17" ht="17.100000000000001" customHeight="1" x14ac:dyDescent="0.25">
      <c r="Q5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1" spans="17:17" ht="17.100000000000001" customHeight="1" x14ac:dyDescent="0.25">
      <c r="Q5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2" spans="17:17" ht="17.100000000000001" customHeight="1" x14ac:dyDescent="0.25">
      <c r="Q5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3" spans="17:17" ht="17.100000000000001" customHeight="1" x14ac:dyDescent="0.25">
      <c r="Q5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4" spans="17:17" ht="17.100000000000001" customHeight="1" x14ac:dyDescent="0.25">
      <c r="Q5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5" spans="17:17" ht="17.100000000000001" customHeight="1" x14ac:dyDescent="0.25">
      <c r="Q5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6" spans="17:17" ht="17.100000000000001" customHeight="1" x14ac:dyDescent="0.25">
      <c r="Q5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7" spans="17:17" ht="17.100000000000001" customHeight="1" x14ac:dyDescent="0.25">
      <c r="Q5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8" spans="17:17" ht="17.100000000000001" customHeight="1" x14ac:dyDescent="0.25">
      <c r="Q5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9" spans="17:17" ht="17.100000000000001" customHeight="1" x14ac:dyDescent="0.25">
      <c r="Q5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0" spans="17:17" ht="17.100000000000001" customHeight="1" x14ac:dyDescent="0.25">
      <c r="Q5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1" spans="17:17" ht="17.100000000000001" customHeight="1" x14ac:dyDescent="0.25">
      <c r="Q5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2" spans="17:17" ht="17.100000000000001" customHeight="1" x14ac:dyDescent="0.25">
      <c r="Q5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3" spans="17:17" ht="17.100000000000001" customHeight="1" x14ac:dyDescent="0.25">
      <c r="Q5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4" spans="17:17" ht="17.100000000000001" customHeight="1" x14ac:dyDescent="0.25">
      <c r="Q5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5" spans="17:17" ht="17.100000000000001" customHeight="1" x14ac:dyDescent="0.25">
      <c r="Q5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6" spans="17:17" ht="17.100000000000001" customHeight="1" x14ac:dyDescent="0.25">
      <c r="Q5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7" spans="17:17" ht="17.100000000000001" customHeight="1" x14ac:dyDescent="0.25">
      <c r="Q5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8" spans="17:17" ht="17.100000000000001" customHeight="1" x14ac:dyDescent="0.25">
      <c r="Q5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9" spans="17:17" ht="17.100000000000001" customHeight="1" x14ac:dyDescent="0.25">
      <c r="Q5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0" spans="17:17" ht="17.100000000000001" customHeight="1" x14ac:dyDescent="0.25">
      <c r="Q5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1" spans="17:17" ht="17.100000000000001" customHeight="1" x14ac:dyDescent="0.25">
      <c r="Q5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2" spans="17:17" ht="17.100000000000001" customHeight="1" x14ac:dyDescent="0.25">
      <c r="Q5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3" spans="17:17" ht="17.100000000000001" customHeight="1" x14ac:dyDescent="0.25">
      <c r="Q5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4" spans="17:17" ht="17.100000000000001" customHeight="1" x14ac:dyDescent="0.25">
      <c r="Q5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5" spans="17:17" ht="17.100000000000001" customHeight="1" x14ac:dyDescent="0.25">
      <c r="Q5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6" spans="17:17" ht="17.100000000000001" customHeight="1" x14ac:dyDescent="0.25">
      <c r="Q5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7" spans="17:17" ht="17.100000000000001" customHeight="1" x14ac:dyDescent="0.25">
      <c r="Q5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8" spans="17:17" ht="17.100000000000001" customHeight="1" x14ac:dyDescent="0.25">
      <c r="Q5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9" spans="17:17" ht="17.100000000000001" customHeight="1" x14ac:dyDescent="0.25">
      <c r="Q5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0" spans="17:17" ht="17.100000000000001" customHeight="1" x14ac:dyDescent="0.25">
      <c r="Q5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1" spans="17:17" ht="17.100000000000001" customHeight="1" x14ac:dyDescent="0.25">
      <c r="Q5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2" spans="17:17" ht="17.100000000000001" customHeight="1" x14ac:dyDescent="0.25">
      <c r="Q5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3" spans="17:17" ht="17.100000000000001" customHeight="1" x14ac:dyDescent="0.25">
      <c r="Q5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4" spans="17:17" ht="17.100000000000001" customHeight="1" x14ac:dyDescent="0.25">
      <c r="Q5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5" spans="17:17" ht="17.100000000000001" customHeight="1" x14ac:dyDescent="0.25">
      <c r="Q5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6" spans="17:17" ht="17.100000000000001" customHeight="1" x14ac:dyDescent="0.25">
      <c r="Q5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7" spans="17:17" ht="17.100000000000001" customHeight="1" x14ac:dyDescent="0.25">
      <c r="Q5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8" spans="17:17" ht="17.100000000000001" customHeight="1" x14ac:dyDescent="0.25">
      <c r="Q5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9" spans="17:17" ht="17.100000000000001" customHeight="1" x14ac:dyDescent="0.25">
      <c r="Q5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0" spans="17:17" ht="17.100000000000001" customHeight="1" x14ac:dyDescent="0.25">
      <c r="Q5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1" spans="17:17" ht="17.100000000000001" customHeight="1" x14ac:dyDescent="0.25">
      <c r="Q5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2" spans="17:17" ht="17.100000000000001" customHeight="1" x14ac:dyDescent="0.25">
      <c r="Q5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3" spans="17:17" ht="17.100000000000001" customHeight="1" x14ac:dyDescent="0.25">
      <c r="Q5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4" spans="17:17" ht="17.100000000000001" customHeight="1" x14ac:dyDescent="0.25">
      <c r="Q5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5" spans="17:17" ht="17.100000000000001" customHeight="1" x14ac:dyDescent="0.25">
      <c r="Q5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6" spans="17:17" ht="17.100000000000001" customHeight="1" x14ac:dyDescent="0.25">
      <c r="Q5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7" spans="17:17" ht="17.100000000000001" customHeight="1" x14ac:dyDescent="0.25">
      <c r="Q5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8" spans="17:17" ht="17.100000000000001" customHeight="1" x14ac:dyDescent="0.25">
      <c r="Q5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9" spans="17:17" ht="17.100000000000001" customHeight="1" x14ac:dyDescent="0.25">
      <c r="Q5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0" spans="17:17" ht="17.100000000000001" customHeight="1" x14ac:dyDescent="0.25">
      <c r="Q5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1" spans="17:17" ht="17.100000000000001" customHeight="1" x14ac:dyDescent="0.25">
      <c r="Q5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2" spans="17:17" ht="17.100000000000001" customHeight="1" x14ac:dyDescent="0.25">
      <c r="Q5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3" spans="17:17" ht="17.100000000000001" customHeight="1" x14ac:dyDescent="0.25">
      <c r="Q5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4" spans="17:17" ht="17.100000000000001" customHeight="1" x14ac:dyDescent="0.25">
      <c r="Q5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5" spans="17:17" ht="17.100000000000001" customHeight="1" x14ac:dyDescent="0.25">
      <c r="Q5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6" spans="17:17" ht="17.100000000000001" customHeight="1" x14ac:dyDescent="0.25">
      <c r="Q5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7" spans="17:17" ht="17.100000000000001" customHeight="1" x14ac:dyDescent="0.25">
      <c r="Q5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8" spans="17:17" ht="17.100000000000001" customHeight="1" x14ac:dyDescent="0.25">
      <c r="Q5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9" spans="17:17" ht="17.100000000000001" customHeight="1" x14ac:dyDescent="0.25">
      <c r="Q5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0" spans="17:17" ht="17.100000000000001" customHeight="1" x14ac:dyDescent="0.25">
      <c r="Q5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1" spans="17:17" ht="17.100000000000001" customHeight="1" x14ac:dyDescent="0.25">
      <c r="Q5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2" spans="17:17" ht="17.100000000000001" customHeight="1" x14ac:dyDescent="0.25">
      <c r="Q5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3" spans="17:17" ht="17.100000000000001" customHeight="1" x14ac:dyDescent="0.25">
      <c r="Q5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4" spans="17:17" ht="17.100000000000001" customHeight="1" x14ac:dyDescent="0.25">
      <c r="Q5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5" spans="17:17" ht="17.100000000000001" customHeight="1" x14ac:dyDescent="0.25">
      <c r="Q5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6" spans="17:17" ht="17.100000000000001" customHeight="1" x14ac:dyDescent="0.25">
      <c r="Q5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7" spans="17:17" ht="17.100000000000001" customHeight="1" x14ac:dyDescent="0.25">
      <c r="Q5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8" spans="17:17" ht="17.100000000000001" customHeight="1" x14ac:dyDescent="0.25">
      <c r="Q5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9" spans="17:17" ht="17.100000000000001" customHeight="1" x14ac:dyDescent="0.25">
      <c r="Q5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0" spans="17:17" ht="17.100000000000001" customHeight="1" x14ac:dyDescent="0.25">
      <c r="Q5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1" spans="17:17" ht="17.100000000000001" customHeight="1" x14ac:dyDescent="0.25">
      <c r="Q5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2" spans="17:17" ht="17.100000000000001" customHeight="1" x14ac:dyDescent="0.25">
      <c r="Q5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3" spans="17:17" ht="17.100000000000001" customHeight="1" x14ac:dyDescent="0.25">
      <c r="Q5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4" spans="17:17" ht="17.100000000000001" customHeight="1" x14ac:dyDescent="0.25">
      <c r="Q5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5" spans="17:17" ht="17.100000000000001" customHeight="1" x14ac:dyDescent="0.25">
      <c r="Q5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6" spans="17:17" ht="17.100000000000001" customHeight="1" x14ac:dyDescent="0.25">
      <c r="Q5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7" spans="17:17" ht="17.100000000000001" customHeight="1" x14ac:dyDescent="0.25">
      <c r="Q5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8" spans="17:17" ht="17.100000000000001" customHeight="1" x14ac:dyDescent="0.25">
      <c r="Q5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9" spans="17:17" ht="17.100000000000001" customHeight="1" x14ac:dyDescent="0.25">
      <c r="Q5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0" spans="17:17" ht="17.100000000000001" customHeight="1" x14ac:dyDescent="0.25">
      <c r="Q5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1" spans="17:17" ht="17.100000000000001" customHeight="1" x14ac:dyDescent="0.25">
      <c r="Q5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2" spans="17:17" ht="17.100000000000001" customHeight="1" x14ac:dyDescent="0.25">
      <c r="Q5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3" spans="17:17" ht="17.100000000000001" customHeight="1" x14ac:dyDescent="0.25">
      <c r="Q5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4" spans="17:17" ht="17.100000000000001" customHeight="1" x14ac:dyDescent="0.25">
      <c r="Q5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5" spans="17:17" ht="17.100000000000001" customHeight="1" x14ac:dyDescent="0.25">
      <c r="Q5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6" spans="17:17" ht="17.100000000000001" customHeight="1" x14ac:dyDescent="0.25">
      <c r="Q5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7" spans="17:17" ht="17.100000000000001" customHeight="1" x14ac:dyDescent="0.25">
      <c r="Q5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8" spans="17:17" ht="17.100000000000001" customHeight="1" x14ac:dyDescent="0.25">
      <c r="Q5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9" spans="17:17" ht="17.100000000000001" customHeight="1" x14ac:dyDescent="0.25">
      <c r="Q5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0" spans="17:17" ht="17.100000000000001" customHeight="1" x14ac:dyDescent="0.25">
      <c r="Q5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1" spans="17:17" ht="17.100000000000001" customHeight="1" x14ac:dyDescent="0.25">
      <c r="Q5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2" spans="17:17" ht="17.100000000000001" customHeight="1" x14ac:dyDescent="0.25">
      <c r="Q5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3" spans="17:17" ht="17.100000000000001" customHeight="1" x14ac:dyDescent="0.25">
      <c r="Q5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4" spans="17:17" ht="17.100000000000001" customHeight="1" x14ac:dyDescent="0.25">
      <c r="Q5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5" spans="17:17" ht="17.100000000000001" customHeight="1" x14ac:dyDescent="0.25">
      <c r="Q5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6" spans="17:17" ht="17.100000000000001" customHeight="1" x14ac:dyDescent="0.25">
      <c r="Q5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7" spans="17:17" ht="17.100000000000001" customHeight="1" x14ac:dyDescent="0.25">
      <c r="Q5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8" spans="17:17" ht="17.100000000000001" customHeight="1" x14ac:dyDescent="0.25">
      <c r="Q5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9" spans="17:17" ht="17.100000000000001" customHeight="1" x14ac:dyDescent="0.25">
      <c r="Q5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0" spans="17:17" ht="17.100000000000001" customHeight="1" x14ac:dyDescent="0.25">
      <c r="Q5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1" spans="17:17" ht="17.100000000000001" customHeight="1" x14ac:dyDescent="0.25">
      <c r="Q5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2" spans="17:17" ht="17.100000000000001" customHeight="1" x14ac:dyDescent="0.25">
      <c r="Q5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3" spans="17:17" ht="17.100000000000001" customHeight="1" x14ac:dyDescent="0.25">
      <c r="Q5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4" spans="17:17" ht="17.100000000000001" customHeight="1" x14ac:dyDescent="0.25">
      <c r="Q5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5" spans="17:17" ht="17.100000000000001" customHeight="1" x14ac:dyDescent="0.25">
      <c r="Q5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6" spans="17:17" ht="17.100000000000001" customHeight="1" x14ac:dyDescent="0.25">
      <c r="Q5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7" spans="17:17" ht="17.100000000000001" customHeight="1" x14ac:dyDescent="0.25">
      <c r="Q5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8" spans="17:17" ht="17.100000000000001" customHeight="1" x14ac:dyDescent="0.25">
      <c r="Q5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9" spans="17:17" ht="17.100000000000001" customHeight="1" x14ac:dyDescent="0.25">
      <c r="Q5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0" spans="17:17" ht="17.100000000000001" customHeight="1" x14ac:dyDescent="0.25">
      <c r="Q5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1" spans="17:17" ht="17.100000000000001" customHeight="1" x14ac:dyDescent="0.25">
      <c r="Q5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2" spans="17:17" ht="17.100000000000001" customHeight="1" x14ac:dyDescent="0.25">
      <c r="Q5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3" spans="17:17" ht="17.100000000000001" customHeight="1" x14ac:dyDescent="0.25">
      <c r="Q5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4" spans="17:17" ht="17.100000000000001" customHeight="1" x14ac:dyDescent="0.25">
      <c r="Q5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5" spans="17:17" ht="17.100000000000001" customHeight="1" x14ac:dyDescent="0.25">
      <c r="Q5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6" spans="17:17" ht="17.100000000000001" customHeight="1" x14ac:dyDescent="0.25">
      <c r="Q5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7" spans="17:17" ht="17.100000000000001" customHeight="1" x14ac:dyDescent="0.25">
      <c r="Q5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8" spans="17:17" ht="17.100000000000001" customHeight="1" x14ac:dyDescent="0.25">
      <c r="Q5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9" spans="17:17" ht="17.100000000000001" customHeight="1" x14ac:dyDescent="0.25">
      <c r="Q5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0" spans="17:17" ht="17.100000000000001" customHeight="1" x14ac:dyDescent="0.25">
      <c r="Q5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1" spans="17:17" ht="17.100000000000001" customHeight="1" x14ac:dyDescent="0.25">
      <c r="Q5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2" spans="17:17" ht="17.100000000000001" customHeight="1" x14ac:dyDescent="0.25">
      <c r="Q5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3" spans="17:17" ht="17.100000000000001" customHeight="1" x14ac:dyDescent="0.25">
      <c r="Q5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4" spans="17:17" ht="17.100000000000001" customHeight="1" x14ac:dyDescent="0.25">
      <c r="Q5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5" spans="17:17" ht="17.100000000000001" customHeight="1" x14ac:dyDescent="0.25">
      <c r="Q5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6" spans="17:17" ht="17.100000000000001" customHeight="1" x14ac:dyDescent="0.25">
      <c r="Q5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7" spans="17:17" ht="17.100000000000001" customHeight="1" x14ac:dyDescent="0.25">
      <c r="Q5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8" spans="17:17" ht="17.100000000000001" customHeight="1" x14ac:dyDescent="0.25">
      <c r="Q5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9" spans="17:17" ht="17.100000000000001" customHeight="1" x14ac:dyDescent="0.25">
      <c r="Q5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0" spans="17:17" ht="17.100000000000001" customHeight="1" x14ac:dyDescent="0.25">
      <c r="Q5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1" spans="17:17" ht="17.100000000000001" customHeight="1" x14ac:dyDescent="0.25">
      <c r="Q5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2" spans="17:17" ht="17.100000000000001" customHeight="1" x14ac:dyDescent="0.25">
      <c r="Q5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3" spans="17:17" ht="17.100000000000001" customHeight="1" x14ac:dyDescent="0.25">
      <c r="Q5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4" spans="17:17" ht="17.100000000000001" customHeight="1" x14ac:dyDescent="0.25">
      <c r="Q5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5" spans="17:17" ht="17.100000000000001" customHeight="1" x14ac:dyDescent="0.25">
      <c r="Q5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6" spans="17:17" ht="17.100000000000001" customHeight="1" x14ac:dyDescent="0.25">
      <c r="Q5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7" spans="17:17" ht="17.100000000000001" customHeight="1" x14ac:dyDescent="0.25">
      <c r="Q5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8" spans="17:17" ht="17.100000000000001" customHeight="1" x14ac:dyDescent="0.25">
      <c r="Q5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9" spans="17:17" ht="17.100000000000001" customHeight="1" x14ac:dyDescent="0.25">
      <c r="Q5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0" spans="17:17" ht="17.100000000000001" customHeight="1" x14ac:dyDescent="0.25">
      <c r="Q5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1" spans="17:17" ht="17.100000000000001" customHeight="1" x14ac:dyDescent="0.25">
      <c r="Q5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2" spans="17:17" ht="17.100000000000001" customHeight="1" x14ac:dyDescent="0.25">
      <c r="Q5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3" spans="17:17" ht="17.100000000000001" customHeight="1" x14ac:dyDescent="0.25">
      <c r="Q5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4" spans="17:17" ht="17.100000000000001" customHeight="1" x14ac:dyDescent="0.25">
      <c r="Q5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5" spans="17:17" ht="17.100000000000001" customHeight="1" x14ac:dyDescent="0.25">
      <c r="Q5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6" spans="17:17" ht="17.100000000000001" customHeight="1" x14ac:dyDescent="0.25">
      <c r="Q5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7" spans="17:17" ht="17.100000000000001" customHeight="1" x14ac:dyDescent="0.25">
      <c r="Q5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8" spans="17:17" ht="17.100000000000001" customHeight="1" x14ac:dyDescent="0.25">
      <c r="Q5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9" spans="17:17" ht="17.100000000000001" customHeight="1" x14ac:dyDescent="0.25">
      <c r="Q5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0" spans="17:17" ht="17.100000000000001" customHeight="1" x14ac:dyDescent="0.25">
      <c r="Q5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1" spans="17:17" ht="17.100000000000001" customHeight="1" x14ac:dyDescent="0.25">
      <c r="Q5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2" spans="17:17" ht="17.100000000000001" customHeight="1" x14ac:dyDescent="0.25">
      <c r="Q5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3" spans="17:17" ht="17.100000000000001" customHeight="1" x14ac:dyDescent="0.25">
      <c r="Q5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4" spans="17:17" ht="17.100000000000001" customHeight="1" x14ac:dyDescent="0.25">
      <c r="Q5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5" spans="17:17" ht="17.100000000000001" customHeight="1" x14ac:dyDescent="0.25">
      <c r="Q5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6" spans="17:17" ht="17.100000000000001" customHeight="1" x14ac:dyDescent="0.25">
      <c r="Q5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7" spans="17:17" ht="17.100000000000001" customHeight="1" x14ac:dyDescent="0.25">
      <c r="Q5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8" spans="17:17" ht="17.100000000000001" customHeight="1" x14ac:dyDescent="0.25">
      <c r="Q5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9" spans="17:17" ht="17.100000000000001" customHeight="1" x14ac:dyDescent="0.25">
      <c r="Q5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0" spans="17:17" ht="17.100000000000001" customHeight="1" x14ac:dyDescent="0.25">
      <c r="Q5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1" spans="17:17" ht="17.100000000000001" customHeight="1" x14ac:dyDescent="0.25">
      <c r="Q5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2" spans="17:17" ht="17.100000000000001" customHeight="1" x14ac:dyDescent="0.25">
      <c r="Q5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3" spans="17:17" ht="17.100000000000001" customHeight="1" x14ac:dyDescent="0.25">
      <c r="Q5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4" spans="17:17" ht="17.100000000000001" customHeight="1" x14ac:dyDescent="0.25">
      <c r="Q5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5" spans="17:17" ht="17.100000000000001" customHeight="1" x14ac:dyDescent="0.25">
      <c r="Q5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6" spans="17:17" ht="17.100000000000001" customHeight="1" x14ac:dyDescent="0.25">
      <c r="Q5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7" spans="17:17" ht="17.100000000000001" customHeight="1" x14ac:dyDescent="0.25">
      <c r="Q5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8" spans="17:17" ht="17.100000000000001" customHeight="1" x14ac:dyDescent="0.25">
      <c r="Q5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9" spans="17:17" ht="17.100000000000001" customHeight="1" x14ac:dyDescent="0.25">
      <c r="Q5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0" spans="17:17" ht="17.100000000000001" customHeight="1" x14ac:dyDescent="0.25">
      <c r="Q5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1" spans="17:17" ht="17.100000000000001" customHeight="1" x14ac:dyDescent="0.25">
      <c r="Q5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2" spans="17:17" ht="17.100000000000001" customHeight="1" x14ac:dyDescent="0.25">
      <c r="Q5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3" spans="17:17" ht="17.100000000000001" customHeight="1" x14ac:dyDescent="0.25">
      <c r="Q5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4" spans="17:17" ht="17.100000000000001" customHeight="1" x14ac:dyDescent="0.25">
      <c r="Q5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5" spans="17:17" ht="17.100000000000001" customHeight="1" x14ac:dyDescent="0.25">
      <c r="Q5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6" spans="17:17" ht="17.100000000000001" customHeight="1" x14ac:dyDescent="0.25">
      <c r="Q5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7" spans="17:17" ht="17.100000000000001" customHeight="1" x14ac:dyDescent="0.25">
      <c r="Q5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8" spans="17:17" ht="17.100000000000001" customHeight="1" x14ac:dyDescent="0.25">
      <c r="Q5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9" spans="17:17" ht="17.100000000000001" customHeight="1" x14ac:dyDescent="0.25">
      <c r="Q5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0" spans="17:17" ht="17.100000000000001" customHeight="1" x14ac:dyDescent="0.25">
      <c r="Q5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1" spans="17:17" ht="17.100000000000001" customHeight="1" x14ac:dyDescent="0.25">
      <c r="Q5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2" spans="17:17" ht="17.100000000000001" customHeight="1" x14ac:dyDescent="0.25">
      <c r="Q5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3" spans="17:17" ht="17.100000000000001" customHeight="1" x14ac:dyDescent="0.25">
      <c r="Q5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4" spans="17:17" ht="17.100000000000001" customHeight="1" x14ac:dyDescent="0.25">
      <c r="Q5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5" spans="17:17" ht="17.100000000000001" customHeight="1" x14ac:dyDescent="0.25">
      <c r="Q5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6" spans="17:17" ht="17.100000000000001" customHeight="1" x14ac:dyDescent="0.25">
      <c r="Q5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7" spans="17:17" ht="17.100000000000001" customHeight="1" x14ac:dyDescent="0.25">
      <c r="Q5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8" spans="17:17" ht="17.100000000000001" customHeight="1" x14ac:dyDescent="0.25">
      <c r="Q5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9" spans="17:17" ht="17.100000000000001" customHeight="1" x14ac:dyDescent="0.25">
      <c r="Q5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0" spans="17:17" ht="17.100000000000001" customHeight="1" x14ac:dyDescent="0.25">
      <c r="Q5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1" spans="17:17" ht="17.100000000000001" customHeight="1" x14ac:dyDescent="0.25">
      <c r="Q5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2" spans="17:17" ht="17.100000000000001" customHeight="1" x14ac:dyDescent="0.25">
      <c r="Q5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3" spans="17:17" ht="17.100000000000001" customHeight="1" x14ac:dyDescent="0.25">
      <c r="Q5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4" spans="17:17" ht="17.100000000000001" customHeight="1" x14ac:dyDescent="0.25">
      <c r="Q5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5" spans="17:17" ht="17.100000000000001" customHeight="1" x14ac:dyDescent="0.25">
      <c r="Q5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6" spans="17:17" ht="17.100000000000001" customHeight="1" x14ac:dyDescent="0.25">
      <c r="Q5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7" spans="17:17" ht="17.100000000000001" customHeight="1" x14ac:dyDescent="0.25">
      <c r="Q5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8" spans="17:17" ht="17.100000000000001" customHeight="1" x14ac:dyDescent="0.25">
      <c r="Q5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9" spans="17:17" ht="17.100000000000001" customHeight="1" x14ac:dyDescent="0.25">
      <c r="Q5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0" spans="17:17" ht="17.100000000000001" customHeight="1" x14ac:dyDescent="0.25">
      <c r="Q5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1" spans="17:17" ht="17.100000000000001" customHeight="1" x14ac:dyDescent="0.25">
      <c r="Q5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2" spans="17:17" ht="17.100000000000001" customHeight="1" x14ac:dyDescent="0.25">
      <c r="Q5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3" spans="17:17" ht="17.100000000000001" customHeight="1" x14ac:dyDescent="0.25">
      <c r="Q5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4" spans="17:17" ht="17.100000000000001" customHeight="1" x14ac:dyDescent="0.25">
      <c r="Q5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5" spans="17:17" ht="17.100000000000001" customHeight="1" x14ac:dyDescent="0.25">
      <c r="Q5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6" spans="17:17" ht="17.100000000000001" customHeight="1" x14ac:dyDescent="0.25">
      <c r="Q5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7" spans="17:17" ht="17.100000000000001" customHeight="1" x14ac:dyDescent="0.25">
      <c r="Q5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8" spans="17:17" ht="17.100000000000001" customHeight="1" x14ac:dyDescent="0.25">
      <c r="Q5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9" spans="17:17" ht="17.100000000000001" customHeight="1" x14ac:dyDescent="0.25">
      <c r="Q5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0" spans="17:17" ht="17.100000000000001" customHeight="1" x14ac:dyDescent="0.25">
      <c r="Q5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1" spans="17:17" ht="17.100000000000001" customHeight="1" x14ac:dyDescent="0.25">
      <c r="Q5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2" spans="17:17" ht="17.100000000000001" customHeight="1" x14ac:dyDescent="0.25">
      <c r="Q5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3" spans="17:17" ht="17.100000000000001" customHeight="1" x14ac:dyDescent="0.25">
      <c r="Q5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4" spans="17:17" ht="17.100000000000001" customHeight="1" x14ac:dyDescent="0.25">
      <c r="Q5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5" spans="17:17" ht="17.100000000000001" customHeight="1" x14ac:dyDescent="0.25">
      <c r="Q5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6" spans="17:17" ht="17.100000000000001" customHeight="1" x14ac:dyDescent="0.25">
      <c r="Q5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7" spans="17:17" ht="17.100000000000001" customHeight="1" x14ac:dyDescent="0.25">
      <c r="Q5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8" spans="17:17" ht="17.100000000000001" customHeight="1" x14ac:dyDescent="0.25">
      <c r="Q5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9" spans="17:17" ht="17.100000000000001" customHeight="1" x14ac:dyDescent="0.25">
      <c r="Q5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0" spans="17:17" ht="17.100000000000001" customHeight="1" x14ac:dyDescent="0.25">
      <c r="Q5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1" spans="17:17" ht="17.100000000000001" customHeight="1" x14ac:dyDescent="0.25">
      <c r="Q5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2" spans="17:17" ht="17.100000000000001" customHeight="1" x14ac:dyDescent="0.25">
      <c r="Q5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3" spans="17:17" ht="17.100000000000001" customHeight="1" x14ac:dyDescent="0.25">
      <c r="Q5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4" spans="17:17" ht="17.100000000000001" customHeight="1" x14ac:dyDescent="0.25">
      <c r="Q5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5" spans="17:17" ht="17.100000000000001" customHeight="1" x14ac:dyDescent="0.25">
      <c r="Q5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6" spans="17:17" ht="17.100000000000001" customHeight="1" x14ac:dyDescent="0.25">
      <c r="Q5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7" spans="17:17" ht="17.100000000000001" customHeight="1" x14ac:dyDescent="0.25">
      <c r="Q5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8" spans="17:17" ht="17.100000000000001" customHeight="1" x14ac:dyDescent="0.25">
      <c r="Q5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9" spans="17:17" ht="17.100000000000001" customHeight="1" x14ac:dyDescent="0.25">
      <c r="Q5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0" spans="17:17" ht="17.100000000000001" customHeight="1" x14ac:dyDescent="0.25">
      <c r="Q5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1" spans="17:17" ht="17.100000000000001" customHeight="1" x14ac:dyDescent="0.25">
      <c r="Q5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2" spans="17:17" ht="17.100000000000001" customHeight="1" x14ac:dyDescent="0.25">
      <c r="Q5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3" spans="17:17" ht="17.100000000000001" customHeight="1" x14ac:dyDescent="0.25">
      <c r="Q5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4" spans="17:17" ht="17.100000000000001" customHeight="1" x14ac:dyDescent="0.25">
      <c r="Q5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5" spans="17:17" ht="17.100000000000001" customHeight="1" x14ac:dyDescent="0.25">
      <c r="Q5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6" spans="17:17" ht="17.100000000000001" customHeight="1" x14ac:dyDescent="0.25">
      <c r="Q5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7" spans="17:17" ht="17.100000000000001" customHeight="1" x14ac:dyDescent="0.25">
      <c r="Q5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8" spans="17:17" ht="17.100000000000001" customHeight="1" x14ac:dyDescent="0.25">
      <c r="Q5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9" spans="17:17" ht="17.100000000000001" customHeight="1" x14ac:dyDescent="0.25">
      <c r="Q5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0" spans="17:17" ht="17.100000000000001" customHeight="1" x14ac:dyDescent="0.25">
      <c r="Q5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1" spans="17:17" ht="17.100000000000001" customHeight="1" x14ac:dyDescent="0.25">
      <c r="Q5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2" spans="17:17" ht="17.100000000000001" customHeight="1" x14ac:dyDescent="0.25">
      <c r="Q5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3" spans="17:17" ht="17.100000000000001" customHeight="1" x14ac:dyDescent="0.25">
      <c r="Q5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4" spans="17:17" ht="17.100000000000001" customHeight="1" x14ac:dyDescent="0.25">
      <c r="Q5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5" spans="17:17" ht="17.100000000000001" customHeight="1" x14ac:dyDescent="0.25">
      <c r="Q5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6" spans="17:17" ht="17.100000000000001" customHeight="1" x14ac:dyDescent="0.25">
      <c r="Q5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7" spans="17:17" ht="17.100000000000001" customHeight="1" x14ac:dyDescent="0.25">
      <c r="Q5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8" spans="17:17" ht="17.100000000000001" customHeight="1" x14ac:dyDescent="0.25">
      <c r="Q5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9" spans="17:17" ht="17.100000000000001" customHeight="1" x14ac:dyDescent="0.25">
      <c r="Q5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0" spans="17:17" ht="17.100000000000001" customHeight="1" x14ac:dyDescent="0.25">
      <c r="Q5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1" spans="17:17" ht="17.100000000000001" customHeight="1" x14ac:dyDescent="0.25">
      <c r="Q5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2" spans="17:17" ht="17.100000000000001" customHeight="1" x14ac:dyDescent="0.25">
      <c r="Q5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3" spans="17:17" ht="17.100000000000001" customHeight="1" x14ac:dyDescent="0.25">
      <c r="Q5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4" spans="17:17" ht="17.100000000000001" customHeight="1" x14ac:dyDescent="0.25">
      <c r="Q5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5" spans="17:17" ht="17.100000000000001" customHeight="1" x14ac:dyDescent="0.25">
      <c r="Q5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6" spans="17:17" ht="17.100000000000001" customHeight="1" x14ac:dyDescent="0.25">
      <c r="Q5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7" spans="17:17" ht="17.100000000000001" customHeight="1" x14ac:dyDescent="0.25">
      <c r="Q5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8" spans="17:17" ht="17.100000000000001" customHeight="1" x14ac:dyDescent="0.25">
      <c r="Q5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9" spans="17:17" ht="17.100000000000001" customHeight="1" x14ac:dyDescent="0.25">
      <c r="Q5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0" spans="17:17" ht="17.100000000000001" customHeight="1" x14ac:dyDescent="0.25">
      <c r="Q5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1" spans="17:17" ht="17.100000000000001" customHeight="1" x14ac:dyDescent="0.25">
      <c r="Q5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2" spans="17:17" ht="17.100000000000001" customHeight="1" x14ac:dyDescent="0.25">
      <c r="Q5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3" spans="17:17" ht="17.100000000000001" customHeight="1" x14ac:dyDescent="0.25">
      <c r="Q5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4" spans="17:17" ht="17.100000000000001" customHeight="1" x14ac:dyDescent="0.25">
      <c r="Q5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5" spans="17:17" ht="17.100000000000001" customHeight="1" x14ac:dyDescent="0.25">
      <c r="Q5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6" spans="17:17" ht="17.100000000000001" customHeight="1" x14ac:dyDescent="0.25">
      <c r="Q5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7" spans="17:17" ht="17.100000000000001" customHeight="1" x14ac:dyDescent="0.25">
      <c r="Q5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8" spans="17:17" ht="17.100000000000001" customHeight="1" x14ac:dyDescent="0.25">
      <c r="Q5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9" spans="17:17" ht="17.100000000000001" customHeight="1" x14ac:dyDescent="0.25">
      <c r="Q5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0" spans="17:17" ht="17.100000000000001" customHeight="1" x14ac:dyDescent="0.25">
      <c r="Q5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1" spans="17:17" ht="17.100000000000001" customHeight="1" x14ac:dyDescent="0.25">
      <c r="Q5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2" spans="17:17" ht="17.100000000000001" customHeight="1" x14ac:dyDescent="0.25">
      <c r="Q5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3" spans="17:17" ht="17.100000000000001" customHeight="1" x14ac:dyDescent="0.25">
      <c r="Q5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4" spans="17:17" ht="17.100000000000001" customHeight="1" x14ac:dyDescent="0.25">
      <c r="Q5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5" spans="17:17" ht="17.100000000000001" customHeight="1" x14ac:dyDescent="0.25">
      <c r="Q5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6" spans="17:17" ht="17.100000000000001" customHeight="1" x14ac:dyDescent="0.25">
      <c r="Q5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7" spans="17:17" ht="17.100000000000001" customHeight="1" x14ac:dyDescent="0.25">
      <c r="Q5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8" spans="17:17" ht="17.100000000000001" customHeight="1" x14ac:dyDescent="0.25">
      <c r="Q5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9" spans="17:17" ht="17.100000000000001" customHeight="1" x14ac:dyDescent="0.25">
      <c r="Q5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0" spans="17:17" ht="17.100000000000001" customHeight="1" x14ac:dyDescent="0.25">
      <c r="Q5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1" spans="17:17" ht="17.100000000000001" customHeight="1" x14ac:dyDescent="0.25">
      <c r="Q5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2" spans="17:17" ht="17.100000000000001" customHeight="1" x14ac:dyDescent="0.25">
      <c r="Q5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3" spans="17:17" ht="17.100000000000001" customHeight="1" x14ac:dyDescent="0.25">
      <c r="Q5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4" spans="17:17" ht="17.100000000000001" customHeight="1" x14ac:dyDescent="0.25">
      <c r="Q5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5" spans="17:17" ht="17.100000000000001" customHeight="1" x14ac:dyDescent="0.25">
      <c r="Q5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6" spans="17:17" ht="17.100000000000001" customHeight="1" x14ac:dyDescent="0.25">
      <c r="Q5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7" spans="17:17" ht="17.100000000000001" customHeight="1" x14ac:dyDescent="0.25">
      <c r="Q5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8" spans="17:17" ht="17.100000000000001" customHeight="1" x14ac:dyDescent="0.25">
      <c r="Q5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9" spans="17:17" ht="17.100000000000001" customHeight="1" x14ac:dyDescent="0.25">
      <c r="Q5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0" spans="17:17" ht="17.100000000000001" customHeight="1" x14ac:dyDescent="0.25">
      <c r="Q5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1" spans="17:17" ht="17.100000000000001" customHeight="1" x14ac:dyDescent="0.25">
      <c r="Q5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2" spans="17:17" ht="17.100000000000001" customHeight="1" x14ac:dyDescent="0.25">
      <c r="Q5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3" spans="17:17" ht="17.100000000000001" customHeight="1" x14ac:dyDescent="0.25">
      <c r="Q5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4" spans="17:17" ht="17.100000000000001" customHeight="1" x14ac:dyDescent="0.25">
      <c r="Q5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5" spans="17:17" ht="17.100000000000001" customHeight="1" x14ac:dyDescent="0.25">
      <c r="Q5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6" spans="17:17" ht="17.100000000000001" customHeight="1" x14ac:dyDescent="0.25">
      <c r="Q5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7" spans="17:17" ht="17.100000000000001" customHeight="1" x14ac:dyDescent="0.25">
      <c r="Q5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8" spans="17:17" ht="17.100000000000001" customHeight="1" x14ac:dyDescent="0.25">
      <c r="Q5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9" spans="17:17" ht="17.100000000000001" customHeight="1" x14ac:dyDescent="0.25">
      <c r="Q5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0" spans="17:17" ht="17.100000000000001" customHeight="1" x14ac:dyDescent="0.25">
      <c r="Q5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1" spans="17:17" ht="17.100000000000001" customHeight="1" x14ac:dyDescent="0.25">
      <c r="Q5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2" spans="17:17" ht="17.100000000000001" customHeight="1" x14ac:dyDescent="0.25">
      <c r="Q5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3" spans="17:17" ht="17.100000000000001" customHeight="1" x14ac:dyDescent="0.25">
      <c r="Q5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4" spans="17:17" ht="17.100000000000001" customHeight="1" x14ac:dyDescent="0.25">
      <c r="Q5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5" spans="17:17" ht="17.100000000000001" customHeight="1" x14ac:dyDescent="0.25">
      <c r="Q5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6" spans="17:17" ht="17.100000000000001" customHeight="1" x14ac:dyDescent="0.25">
      <c r="Q5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7" spans="17:17" ht="17.100000000000001" customHeight="1" x14ac:dyDescent="0.25">
      <c r="Q5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8" spans="17:17" ht="17.100000000000001" customHeight="1" x14ac:dyDescent="0.25">
      <c r="Q5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9" spans="17:17" ht="17.100000000000001" customHeight="1" x14ac:dyDescent="0.25">
      <c r="Q5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0" spans="17:17" ht="17.100000000000001" customHeight="1" x14ac:dyDescent="0.25">
      <c r="Q5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1" spans="17:17" ht="17.100000000000001" customHeight="1" x14ac:dyDescent="0.25">
      <c r="Q5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2" spans="17:17" ht="17.100000000000001" customHeight="1" x14ac:dyDescent="0.25">
      <c r="Q5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3" spans="17:17" ht="17.100000000000001" customHeight="1" x14ac:dyDescent="0.25">
      <c r="Q5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4" spans="17:17" ht="17.100000000000001" customHeight="1" x14ac:dyDescent="0.25">
      <c r="Q5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5" spans="17:17" ht="17.100000000000001" customHeight="1" x14ac:dyDescent="0.25">
      <c r="Q5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6" spans="17:17" ht="17.100000000000001" customHeight="1" x14ac:dyDescent="0.25">
      <c r="Q5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7" spans="17:17" ht="17.100000000000001" customHeight="1" x14ac:dyDescent="0.25">
      <c r="Q5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8" spans="17:17" ht="17.100000000000001" customHeight="1" x14ac:dyDescent="0.25">
      <c r="Q5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9" spans="17:17" ht="17.100000000000001" customHeight="1" x14ac:dyDescent="0.25">
      <c r="Q5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0" spans="17:17" ht="17.100000000000001" customHeight="1" x14ac:dyDescent="0.25">
      <c r="Q5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1" spans="17:17" ht="17.100000000000001" customHeight="1" x14ac:dyDescent="0.25">
      <c r="Q5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2" spans="17:17" ht="17.100000000000001" customHeight="1" x14ac:dyDescent="0.25">
      <c r="Q5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3" spans="17:17" ht="17.100000000000001" customHeight="1" x14ac:dyDescent="0.25">
      <c r="Q5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4" spans="17:17" ht="17.100000000000001" customHeight="1" x14ac:dyDescent="0.25">
      <c r="Q5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5" spans="17:17" ht="17.100000000000001" customHeight="1" x14ac:dyDescent="0.25">
      <c r="Q5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6" spans="17:17" ht="17.100000000000001" customHeight="1" x14ac:dyDescent="0.25">
      <c r="Q5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7" spans="17:17" ht="17.100000000000001" customHeight="1" x14ac:dyDescent="0.25">
      <c r="Q5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8" spans="17:17" ht="17.100000000000001" customHeight="1" x14ac:dyDescent="0.25">
      <c r="Q5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9" spans="17:17" ht="17.100000000000001" customHeight="1" x14ac:dyDescent="0.25">
      <c r="Q5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0" spans="17:17" ht="17.100000000000001" customHeight="1" x14ac:dyDescent="0.25">
      <c r="Q5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1" spans="17:17" ht="17.100000000000001" customHeight="1" x14ac:dyDescent="0.25">
      <c r="Q5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2" spans="17:17" ht="17.100000000000001" customHeight="1" x14ac:dyDescent="0.25">
      <c r="Q5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3" spans="17:17" ht="17.100000000000001" customHeight="1" x14ac:dyDescent="0.25">
      <c r="Q5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4" spans="17:17" ht="17.100000000000001" customHeight="1" x14ac:dyDescent="0.25">
      <c r="Q5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5" spans="17:17" ht="17.100000000000001" customHeight="1" x14ac:dyDescent="0.25">
      <c r="Q5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6" spans="17:17" ht="17.100000000000001" customHeight="1" x14ac:dyDescent="0.25">
      <c r="Q5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7" spans="17:17" ht="17.100000000000001" customHeight="1" x14ac:dyDescent="0.25">
      <c r="Q5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8" spans="17:17" ht="17.100000000000001" customHeight="1" x14ac:dyDescent="0.25">
      <c r="Q5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9" spans="17:17" ht="17.100000000000001" customHeight="1" x14ac:dyDescent="0.25">
      <c r="Q5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0" spans="17:17" ht="17.100000000000001" customHeight="1" x14ac:dyDescent="0.25">
      <c r="Q5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1" spans="17:17" ht="17.100000000000001" customHeight="1" x14ac:dyDescent="0.25">
      <c r="Q5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2" spans="17:17" ht="17.100000000000001" customHeight="1" x14ac:dyDescent="0.25">
      <c r="Q5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3" spans="17:17" ht="17.100000000000001" customHeight="1" x14ac:dyDescent="0.25">
      <c r="Q5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4" spans="17:17" ht="17.100000000000001" customHeight="1" x14ac:dyDescent="0.25">
      <c r="Q5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5" spans="17:17" ht="17.100000000000001" customHeight="1" x14ac:dyDescent="0.25">
      <c r="Q5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6" spans="17:17" ht="17.100000000000001" customHeight="1" x14ac:dyDescent="0.25">
      <c r="Q5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7" spans="17:17" ht="17.100000000000001" customHeight="1" x14ac:dyDescent="0.25">
      <c r="Q5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8" spans="17:17" ht="17.100000000000001" customHeight="1" x14ac:dyDescent="0.25">
      <c r="Q5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9" spans="17:17" ht="17.100000000000001" customHeight="1" x14ac:dyDescent="0.25">
      <c r="Q5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0" spans="17:17" ht="17.100000000000001" customHeight="1" x14ac:dyDescent="0.25">
      <c r="Q5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1" spans="17:17" ht="17.100000000000001" customHeight="1" x14ac:dyDescent="0.25">
      <c r="Q5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2" spans="17:17" ht="17.100000000000001" customHeight="1" x14ac:dyDescent="0.25">
      <c r="Q5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3" spans="17:17" ht="17.100000000000001" customHeight="1" x14ac:dyDescent="0.25">
      <c r="Q5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4" spans="17:17" ht="17.100000000000001" customHeight="1" x14ac:dyDescent="0.25">
      <c r="Q5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5" spans="17:17" ht="17.100000000000001" customHeight="1" x14ac:dyDescent="0.25">
      <c r="Q5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6" spans="17:17" ht="17.100000000000001" customHeight="1" x14ac:dyDescent="0.25">
      <c r="Q5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7" spans="17:17" ht="17.100000000000001" customHeight="1" x14ac:dyDescent="0.25">
      <c r="Q5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8" spans="17:17" ht="17.100000000000001" customHeight="1" x14ac:dyDescent="0.25">
      <c r="Q5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9" spans="17:17" ht="17.100000000000001" customHeight="1" x14ac:dyDescent="0.25">
      <c r="Q5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0" spans="17:17" ht="17.100000000000001" customHeight="1" x14ac:dyDescent="0.25">
      <c r="Q5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1" spans="17:17" ht="17.100000000000001" customHeight="1" x14ac:dyDescent="0.25">
      <c r="Q5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2" spans="17:17" ht="17.100000000000001" customHeight="1" x14ac:dyDescent="0.25">
      <c r="Q5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3" spans="17:17" ht="17.100000000000001" customHeight="1" x14ac:dyDescent="0.25">
      <c r="Q5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4" spans="17:17" ht="17.100000000000001" customHeight="1" x14ac:dyDescent="0.25">
      <c r="Q5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5" spans="17:17" ht="17.100000000000001" customHeight="1" x14ac:dyDescent="0.25">
      <c r="Q5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6" spans="17:17" ht="17.100000000000001" customHeight="1" x14ac:dyDescent="0.25">
      <c r="Q5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7" spans="17:17" ht="17.100000000000001" customHeight="1" x14ac:dyDescent="0.25">
      <c r="Q5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8" spans="17:17" ht="17.100000000000001" customHeight="1" x14ac:dyDescent="0.25">
      <c r="Q5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9" spans="17:17" ht="17.100000000000001" customHeight="1" x14ac:dyDescent="0.25">
      <c r="Q5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0" spans="17:17" ht="17.100000000000001" customHeight="1" x14ac:dyDescent="0.25">
      <c r="Q5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1" spans="17:17" ht="17.100000000000001" customHeight="1" x14ac:dyDescent="0.25">
      <c r="Q5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2" spans="17:17" ht="17.100000000000001" customHeight="1" x14ac:dyDescent="0.25">
      <c r="Q5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3" spans="17:17" ht="17.100000000000001" customHeight="1" x14ac:dyDescent="0.25">
      <c r="Q5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4" spans="17:17" ht="17.100000000000001" customHeight="1" x14ac:dyDescent="0.25">
      <c r="Q5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5" spans="17:17" ht="17.100000000000001" customHeight="1" x14ac:dyDescent="0.25">
      <c r="Q5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6" spans="17:17" ht="17.100000000000001" customHeight="1" x14ac:dyDescent="0.25">
      <c r="Q5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7" spans="17:17" ht="17.100000000000001" customHeight="1" x14ac:dyDescent="0.25">
      <c r="Q5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8" spans="17:17" ht="17.100000000000001" customHeight="1" x14ac:dyDescent="0.25">
      <c r="Q5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9" spans="17:17" ht="17.100000000000001" customHeight="1" x14ac:dyDescent="0.25">
      <c r="Q5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0" spans="17:17" ht="17.100000000000001" customHeight="1" x14ac:dyDescent="0.25">
      <c r="Q5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1" spans="17:17" ht="17.100000000000001" customHeight="1" x14ac:dyDescent="0.25">
      <c r="Q5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2" spans="17:17" ht="17.100000000000001" customHeight="1" x14ac:dyDescent="0.25">
      <c r="Q5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3" spans="17:17" ht="17.100000000000001" customHeight="1" x14ac:dyDescent="0.25">
      <c r="Q5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4" spans="17:17" ht="17.100000000000001" customHeight="1" x14ac:dyDescent="0.25">
      <c r="Q5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5" spans="17:17" ht="17.100000000000001" customHeight="1" x14ac:dyDescent="0.25">
      <c r="Q5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6" spans="17:17" ht="17.100000000000001" customHeight="1" x14ac:dyDescent="0.25">
      <c r="Q5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7" spans="17:17" ht="17.100000000000001" customHeight="1" x14ac:dyDescent="0.25">
      <c r="Q5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8" spans="17:17" ht="17.100000000000001" customHeight="1" x14ac:dyDescent="0.25">
      <c r="Q5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9" spans="17:17" ht="17.100000000000001" customHeight="1" x14ac:dyDescent="0.25">
      <c r="Q5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0" spans="17:17" ht="17.100000000000001" customHeight="1" x14ac:dyDescent="0.25">
      <c r="Q5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1" spans="17:17" ht="17.100000000000001" customHeight="1" x14ac:dyDescent="0.25">
      <c r="Q5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2" spans="17:17" ht="17.100000000000001" customHeight="1" x14ac:dyDescent="0.25">
      <c r="Q5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3" spans="17:17" ht="17.100000000000001" customHeight="1" x14ac:dyDescent="0.25">
      <c r="Q5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4" spans="17:17" ht="17.100000000000001" customHeight="1" x14ac:dyDescent="0.25">
      <c r="Q5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5" spans="17:17" ht="17.100000000000001" customHeight="1" x14ac:dyDescent="0.25">
      <c r="Q5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6" spans="17:17" ht="17.100000000000001" customHeight="1" x14ac:dyDescent="0.25">
      <c r="Q5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7" spans="17:17" ht="17.100000000000001" customHeight="1" x14ac:dyDescent="0.25">
      <c r="Q5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8" spans="17:17" ht="17.100000000000001" customHeight="1" x14ac:dyDescent="0.25">
      <c r="Q5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9" spans="17:17" ht="17.100000000000001" customHeight="1" x14ac:dyDescent="0.25">
      <c r="Q5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0" spans="17:17" ht="17.100000000000001" customHeight="1" x14ac:dyDescent="0.25">
      <c r="Q5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1" spans="17:17" ht="17.100000000000001" customHeight="1" x14ac:dyDescent="0.25">
      <c r="Q5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2" spans="17:17" ht="17.100000000000001" customHeight="1" x14ac:dyDescent="0.25">
      <c r="Q5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3" spans="17:17" ht="17.100000000000001" customHeight="1" x14ac:dyDescent="0.25">
      <c r="Q5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4" spans="17:17" ht="17.100000000000001" customHeight="1" x14ac:dyDescent="0.25">
      <c r="Q5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5" spans="17:17" ht="17.100000000000001" customHeight="1" x14ac:dyDescent="0.25">
      <c r="Q5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6" spans="17:17" ht="17.100000000000001" customHeight="1" x14ac:dyDescent="0.25">
      <c r="Q5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7" spans="17:17" ht="17.100000000000001" customHeight="1" x14ac:dyDescent="0.25">
      <c r="Q5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8" spans="17:17" ht="17.100000000000001" customHeight="1" x14ac:dyDescent="0.25">
      <c r="Q5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9" spans="17:17" ht="17.100000000000001" customHeight="1" x14ac:dyDescent="0.25">
      <c r="Q5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0" spans="17:17" ht="17.100000000000001" customHeight="1" x14ac:dyDescent="0.25">
      <c r="Q5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1" spans="17:17" ht="17.100000000000001" customHeight="1" x14ac:dyDescent="0.25">
      <c r="Q5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2" spans="17:17" ht="17.100000000000001" customHeight="1" x14ac:dyDescent="0.25">
      <c r="Q5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3" spans="17:17" ht="17.100000000000001" customHeight="1" x14ac:dyDescent="0.25">
      <c r="Q5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4" spans="17:17" ht="17.100000000000001" customHeight="1" x14ac:dyDescent="0.25">
      <c r="Q5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5" spans="17:17" ht="17.100000000000001" customHeight="1" x14ac:dyDescent="0.25">
      <c r="Q5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6" spans="17:17" ht="17.100000000000001" customHeight="1" x14ac:dyDescent="0.25">
      <c r="Q5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7" spans="17:17" ht="17.100000000000001" customHeight="1" x14ac:dyDescent="0.25">
      <c r="Q5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8" spans="17:17" ht="17.100000000000001" customHeight="1" x14ac:dyDescent="0.25">
      <c r="Q5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9" spans="17:17" ht="17.100000000000001" customHeight="1" x14ac:dyDescent="0.25">
      <c r="Q5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0" spans="17:17" ht="17.100000000000001" customHeight="1" x14ac:dyDescent="0.25">
      <c r="Q5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1" spans="17:17" ht="17.100000000000001" customHeight="1" x14ac:dyDescent="0.25">
      <c r="Q5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2" spans="17:17" ht="17.100000000000001" customHeight="1" x14ac:dyDescent="0.25">
      <c r="Q5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3" spans="17:17" ht="17.100000000000001" customHeight="1" x14ac:dyDescent="0.25">
      <c r="Q5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4" spans="17:17" ht="17.100000000000001" customHeight="1" x14ac:dyDescent="0.25">
      <c r="Q5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5" spans="17:17" ht="17.100000000000001" customHeight="1" x14ac:dyDescent="0.25">
      <c r="Q5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6" spans="17:17" ht="17.100000000000001" customHeight="1" x14ac:dyDescent="0.25">
      <c r="Q5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7" spans="17:17" ht="17.100000000000001" customHeight="1" x14ac:dyDescent="0.25">
      <c r="Q5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8" spans="17:17" ht="17.100000000000001" customHeight="1" x14ac:dyDescent="0.25">
      <c r="Q5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9" spans="17:17" ht="17.100000000000001" customHeight="1" x14ac:dyDescent="0.25">
      <c r="Q5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0" spans="17:17" ht="17.100000000000001" customHeight="1" x14ac:dyDescent="0.25">
      <c r="Q5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1" spans="17:17" ht="17.100000000000001" customHeight="1" x14ac:dyDescent="0.25">
      <c r="Q5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2" spans="17:17" ht="17.100000000000001" customHeight="1" x14ac:dyDescent="0.25">
      <c r="Q5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3" spans="17:17" ht="17.100000000000001" customHeight="1" x14ac:dyDescent="0.25">
      <c r="Q5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4" spans="17:17" ht="17.100000000000001" customHeight="1" x14ac:dyDescent="0.25">
      <c r="Q5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5" spans="17:17" ht="17.100000000000001" customHeight="1" x14ac:dyDescent="0.25">
      <c r="Q5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6" spans="17:17" ht="17.100000000000001" customHeight="1" x14ac:dyDescent="0.25">
      <c r="Q5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7" spans="17:17" ht="17.100000000000001" customHeight="1" x14ac:dyDescent="0.25">
      <c r="Q5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8" spans="17:17" ht="17.100000000000001" customHeight="1" x14ac:dyDescent="0.25">
      <c r="Q5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9" spans="17:17" ht="17.100000000000001" customHeight="1" x14ac:dyDescent="0.25">
      <c r="Q5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0" spans="17:17" ht="17.100000000000001" customHeight="1" x14ac:dyDescent="0.25">
      <c r="Q5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1" spans="17:17" ht="17.100000000000001" customHeight="1" x14ac:dyDescent="0.25">
      <c r="Q5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2" spans="17:17" ht="17.100000000000001" customHeight="1" x14ac:dyDescent="0.25">
      <c r="Q5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3" spans="17:17" ht="17.100000000000001" customHeight="1" x14ac:dyDescent="0.25">
      <c r="Q5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4" spans="17:17" ht="17.100000000000001" customHeight="1" x14ac:dyDescent="0.25">
      <c r="Q5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5" spans="17:17" ht="17.100000000000001" customHeight="1" x14ac:dyDescent="0.25">
      <c r="Q5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6" spans="17:17" ht="17.100000000000001" customHeight="1" x14ac:dyDescent="0.25">
      <c r="Q5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7" spans="17:17" ht="17.100000000000001" customHeight="1" x14ac:dyDescent="0.25">
      <c r="Q5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8" spans="17:17" ht="17.100000000000001" customHeight="1" x14ac:dyDescent="0.25">
      <c r="Q5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9" spans="17:17" ht="17.100000000000001" customHeight="1" x14ac:dyDescent="0.25">
      <c r="Q5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0" spans="17:17" ht="17.100000000000001" customHeight="1" x14ac:dyDescent="0.25">
      <c r="Q5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1" spans="17:17" ht="17.100000000000001" customHeight="1" x14ac:dyDescent="0.25">
      <c r="Q5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2" spans="17:17" ht="17.100000000000001" customHeight="1" x14ac:dyDescent="0.25">
      <c r="Q5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3" spans="17:17" ht="17.100000000000001" customHeight="1" x14ac:dyDescent="0.25">
      <c r="Q5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4" spans="17:17" ht="17.100000000000001" customHeight="1" x14ac:dyDescent="0.25">
      <c r="Q5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5" spans="17:17" ht="17.100000000000001" customHeight="1" x14ac:dyDescent="0.25">
      <c r="Q5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6" spans="17:17" ht="17.100000000000001" customHeight="1" x14ac:dyDescent="0.25">
      <c r="Q5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7" spans="17:17" ht="17.100000000000001" customHeight="1" x14ac:dyDescent="0.25">
      <c r="Q5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8" spans="17:17" ht="17.100000000000001" customHeight="1" x14ac:dyDescent="0.25">
      <c r="Q5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9" spans="17:17" ht="17.100000000000001" customHeight="1" x14ac:dyDescent="0.25">
      <c r="Q5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0" spans="17:17" ht="17.100000000000001" customHeight="1" x14ac:dyDescent="0.25">
      <c r="Q5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1" spans="17:17" ht="17.100000000000001" customHeight="1" x14ac:dyDescent="0.25">
      <c r="Q5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2" spans="17:17" ht="17.100000000000001" customHeight="1" x14ac:dyDescent="0.25">
      <c r="Q5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3" spans="17:17" ht="17.100000000000001" customHeight="1" x14ac:dyDescent="0.25">
      <c r="Q5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4" spans="17:17" ht="17.100000000000001" customHeight="1" x14ac:dyDescent="0.25">
      <c r="Q5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5" spans="17:17" ht="17.100000000000001" customHeight="1" x14ac:dyDescent="0.25">
      <c r="Q5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6" spans="17:17" ht="17.100000000000001" customHeight="1" x14ac:dyDescent="0.25">
      <c r="Q5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7" spans="17:17" ht="17.100000000000001" customHeight="1" x14ac:dyDescent="0.25">
      <c r="Q5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8" spans="17:17" ht="17.100000000000001" customHeight="1" x14ac:dyDescent="0.25">
      <c r="Q5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9" spans="17:17" ht="17.100000000000001" customHeight="1" x14ac:dyDescent="0.25">
      <c r="Q5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0" spans="17:17" ht="17.100000000000001" customHeight="1" x14ac:dyDescent="0.25">
      <c r="Q5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1" spans="17:17" ht="17.100000000000001" customHeight="1" x14ac:dyDescent="0.25">
      <c r="Q5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2" spans="17:17" ht="17.100000000000001" customHeight="1" x14ac:dyDescent="0.25">
      <c r="Q5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3" spans="17:17" ht="17.100000000000001" customHeight="1" x14ac:dyDescent="0.25">
      <c r="Q5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4" spans="17:17" ht="17.100000000000001" customHeight="1" x14ac:dyDescent="0.25">
      <c r="Q5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5" spans="17:17" ht="17.100000000000001" customHeight="1" x14ac:dyDescent="0.25">
      <c r="Q5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6" spans="17:17" ht="17.100000000000001" customHeight="1" x14ac:dyDescent="0.25">
      <c r="Q5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7" spans="17:17" ht="17.100000000000001" customHeight="1" x14ac:dyDescent="0.25">
      <c r="Q5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8" spans="17:17" ht="17.100000000000001" customHeight="1" x14ac:dyDescent="0.25">
      <c r="Q5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9" spans="17:17" ht="17.100000000000001" customHeight="1" x14ac:dyDescent="0.25">
      <c r="Q5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0" spans="17:17" ht="17.100000000000001" customHeight="1" x14ac:dyDescent="0.25">
      <c r="Q5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1" spans="17:17" ht="17.100000000000001" customHeight="1" x14ac:dyDescent="0.25">
      <c r="Q5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2" spans="17:17" ht="17.100000000000001" customHeight="1" x14ac:dyDescent="0.25">
      <c r="Q5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3" spans="17:17" ht="17.100000000000001" customHeight="1" x14ac:dyDescent="0.25">
      <c r="Q5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4" spans="17:17" ht="17.100000000000001" customHeight="1" x14ac:dyDescent="0.25">
      <c r="Q5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5" spans="17:17" ht="17.100000000000001" customHeight="1" x14ac:dyDescent="0.25">
      <c r="Q5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6" spans="17:17" ht="17.100000000000001" customHeight="1" x14ac:dyDescent="0.25">
      <c r="Q5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7" spans="17:17" ht="17.100000000000001" customHeight="1" x14ac:dyDescent="0.25">
      <c r="Q5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8" spans="17:17" ht="17.100000000000001" customHeight="1" x14ac:dyDescent="0.25">
      <c r="Q5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9" spans="17:17" ht="17.100000000000001" customHeight="1" x14ac:dyDescent="0.25">
      <c r="Q5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0" spans="17:17" ht="17.100000000000001" customHeight="1" x14ac:dyDescent="0.25">
      <c r="Q5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1" spans="17:17" ht="17.100000000000001" customHeight="1" x14ac:dyDescent="0.25">
      <c r="Q5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2" spans="17:17" ht="17.100000000000001" customHeight="1" x14ac:dyDescent="0.25">
      <c r="Q5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3" spans="17:17" ht="17.100000000000001" customHeight="1" x14ac:dyDescent="0.25">
      <c r="Q5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4" spans="17:17" ht="17.100000000000001" customHeight="1" x14ac:dyDescent="0.25">
      <c r="Q5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5" spans="17:17" ht="17.100000000000001" customHeight="1" x14ac:dyDescent="0.25">
      <c r="Q5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6" spans="17:17" ht="17.100000000000001" customHeight="1" x14ac:dyDescent="0.25">
      <c r="Q5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7" spans="17:17" ht="17.100000000000001" customHeight="1" x14ac:dyDescent="0.25">
      <c r="Q5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8" spans="17:17" ht="17.100000000000001" customHeight="1" x14ac:dyDescent="0.25">
      <c r="Q5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9" spans="17:17" ht="17.100000000000001" customHeight="1" x14ac:dyDescent="0.25">
      <c r="Q5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0" spans="17:17" ht="17.100000000000001" customHeight="1" x14ac:dyDescent="0.25">
      <c r="Q5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1" spans="17:17" ht="17.100000000000001" customHeight="1" x14ac:dyDescent="0.25">
      <c r="Q5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2" spans="17:17" ht="17.100000000000001" customHeight="1" x14ac:dyDescent="0.25">
      <c r="Q5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3" spans="17:17" ht="17.100000000000001" customHeight="1" x14ac:dyDescent="0.25">
      <c r="Q5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4" spans="17:17" ht="17.100000000000001" customHeight="1" x14ac:dyDescent="0.25">
      <c r="Q5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5" spans="17:17" ht="17.100000000000001" customHeight="1" x14ac:dyDescent="0.25">
      <c r="Q5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6" spans="17:17" ht="17.100000000000001" customHeight="1" x14ac:dyDescent="0.25">
      <c r="Q5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7" spans="17:17" ht="17.100000000000001" customHeight="1" x14ac:dyDescent="0.25">
      <c r="Q5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8" spans="17:17" ht="17.100000000000001" customHeight="1" x14ac:dyDescent="0.25">
      <c r="Q5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9" spans="17:17" ht="17.100000000000001" customHeight="1" x14ac:dyDescent="0.25">
      <c r="Q5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0" spans="17:17" ht="17.100000000000001" customHeight="1" x14ac:dyDescent="0.25">
      <c r="Q5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1" spans="17:17" ht="17.100000000000001" customHeight="1" x14ac:dyDescent="0.25">
      <c r="Q5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2" spans="17:17" ht="17.100000000000001" customHeight="1" x14ac:dyDescent="0.25">
      <c r="Q5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3" spans="17:17" ht="17.100000000000001" customHeight="1" x14ac:dyDescent="0.25">
      <c r="Q5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4" spans="17:17" ht="17.100000000000001" customHeight="1" x14ac:dyDescent="0.25">
      <c r="Q5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5" spans="17:17" ht="17.100000000000001" customHeight="1" x14ac:dyDescent="0.25">
      <c r="Q5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6" spans="17:17" ht="17.100000000000001" customHeight="1" x14ac:dyDescent="0.25">
      <c r="Q5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7" spans="17:17" ht="17.100000000000001" customHeight="1" x14ac:dyDescent="0.25">
      <c r="Q5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8" spans="17:17" ht="17.100000000000001" customHeight="1" x14ac:dyDescent="0.25">
      <c r="Q5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9" spans="17:17" ht="17.100000000000001" customHeight="1" x14ac:dyDescent="0.25">
      <c r="Q5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0" spans="17:17" ht="17.100000000000001" customHeight="1" x14ac:dyDescent="0.25">
      <c r="Q5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1" spans="17:17" ht="17.100000000000001" customHeight="1" x14ac:dyDescent="0.25">
      <c r="Q5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2" spans="17:17" ht="17.100000000000001" customHeight="1" x14ac:dyDescent="0.25">
      <c r="Q5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3" spans="17:17" ht="17.100000000000001" customHeight="1" x14ac:dyDescent="0.25">
      <c r="Q5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4" spans="17:17" ht="17.100000000000001" customHeight="1" x14ac:dyDescent="0.25">
      <c r="Q5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5" spans="17:17" ht="17.100000000000001" customHeight="1" x14ac:dyDescent="0.25">
      <c r="Q5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6" spans="17:17" ht="17.100000000000001" customHeight="1" x14ac:dyDescent="0.25">
      <c r="Q5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7" spans="17:17" ht="17.100000000000001" customHeight="1" x14ac:dyDescent="0.25">
      <c r="Q5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8" spans="17:17" ht="17.100000000000001" customHeight="1" x14ac:dyDescent="0.25">
      <c r="Q5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9" spans="17:17" ht="17.100000000000001" customHeight="1" x14ac:dyDescent="0.25">
      <c r="Q5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0" spans="17:17" ht="17.100000000000001" customHeight="1" x14ac:dyDescent="0.25">
      <c r="Q5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1" spans="17:17" ht="17.100000000000001" customHeight="1" x14ac:dyDescent="0.25">
      <c r="Q5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2" spans="17:17" ht="17.100000000000001" customHeight="1" x14ac:dyDescent="0.25">
      <c r="Q5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3" spans="17:17" ht="17.100000000000001" customHeight="1" x14ac:dyDescent="0.25">
      <c r="Q5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4" spans="17:17" ht="17.100000000000001" customHeight="1" x14ac:dyDescent="0.25">
      <c r="Q5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5" spans="17:17" ht="17.100000000000001" customHeight="1" x14ac:dyDescent="0.25">
      <c r="Q5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6" spans="17:17" ht="17.100000000000001" customHeight="1" x14ac:dyDescent="0.25">
      <c r="Q5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7" spans="17:17" ht="17.100000000000001" customHeight="1" x14ac:dyDescent="0.25">
      <c r="Q5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8" spans="17:17" ht="17.100000000000001" customHeight="1" x14ac:dyDescent="0.25">
      <c r="Q5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9" spans="17:17" ht="17.100000000000001" customHeight="1" x14ac:dyDescent="0.25">
      <c r="Q5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0" spans="17:17" ht="17.100000000000001" customHeight="1" x14ac:dyDescent="0.25">
      <c r="Q5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1" spans="17:17" ht="17.100000000000001" customHeight="1" x14ac:dyDescent="0.25">
      <c r="Q5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2" spans="17:17" ht="17.100000000000001" customHeight="1" x14ac:dyDescent="0.25">
      <c r="Q5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3" spans="17:17" ht="17.100000000000001" customHeight="1" x14ac:dyDescent="0.25">
      <c r="Q5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4" spans="17:17" ht="17.100000000000001" customHeight="1" x14ac:dyDescent="0.25">
      <c r="Q5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5" spans="17:17" ht="17.100000000000001" customHeight="1" x14ac:dyDescent="0.25">
      <c r="Q5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6" spans="17:17" ht="17.100000000000001" customHeight="1" x14ac:dyDescent="0.25">
      <c r="Q5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7" spans="17:17" ht="17.100000000000001" customHeight="1" x14ac:dyDescent="0.25">
      <c r="Q5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8" spans="17:17" ht="17.100000000000001" customHeight="1" x14ac:dyDescent="0.25">
      <c r="Q5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9" spans="17:17" ht="17.100000000000001" customHeight="1" x14ac:dyDescent="0.25">
      <c r="Q5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0" spans="17:17" ht="17.100000000000001" customHeight="1" x14ac:dyDescent="0.25">
      <c r="Q5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1" spans="17:17" ht="17.100000000000001" customHeight="1" x14ac:dyDescent="0.25">
      <c r="Q5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2" spans="17:17" ht="17.100000000000001" customHeight="1" x14ac:dyDescent="0.25">
      <c r="Q5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3" spans="17:17" ht="17.100000000000001" customHeight="1" x14ac:dyDescent="0.25">
      <c r="Q5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4" spans="17:17" ht="17.100000000000001" customHeight="1" x14ac:dyDescent="0.25">
      <c r="Q5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5" spans="17:17" ht="17.100000000000001" customHeight="1" x14ac:dyDescent="0.25">
      <c r="Q5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6" spans="17:17" ht="17.100000000000001" customHeight="1" x14ac:dyDescent="0.25">
      <c r="Q5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7" spans="17:17" ht="17.100000000000001" customHeight="1" x14ac:dyDescent="0.25">
      <c r="Q5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8" spans="17:17" ht="17.100000000000001" customHeight="1" x14ac:dyDescent="0.25">
      <c r="Q5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9" spans="17:17" ht="17.100000000000001" customHeight="1" x14ac:dyDescent="0.25">
      <c r="Q5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0" spans="17:17" ht="17.100000000000001" customHeight="1" x14ac:dyDescent="0.25">
      <c r="Q5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1" spans="17:17" ht="17.100000000000001" customHeight="1" x14ac:dyDescent="0.25">
      <c r="Q5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2" spans="17:17" ht="17.100000000000001" customHeight="1" x14ac:dyDescent="0.25">
      <c r="Q5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3" spans="17:17" ht="17.100000000000001" customHeight="1" x14ac:dyDescent="0.25">
      <c r="Q5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4" spans="17:17" ht="17.100000000000001" customHeight="1" x14ac:dyDescent="0.25">
      <c r="Q5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5" spans="17:17" ht="17.100000000000001" customHeight="1" x14ac:dyDescent="0.25">
      <c r="Q5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6" spans="17:17" ht="17.100000000000001" customHeight="1" x14ac:dyDescent="0.25">
      <c r="Q5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7" spans="17:17" ht="17.100000000000001" customHeight="1" x14ac:dyDescent="0.25">
      <c r="Q5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8" spans="17:17" ht="17.100000000000001" customHeight="1" x14ac:dyDescent="0.25">
      <c r="Q5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9" spans="17:17" ht="17.100000000000001" customHeight="1" x14ac:dyDescent="0.25">
      <c r="Q5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0" spans="17:17" ht="17.100000000000001" customHeight="1" x14ac:dyDescent="0.25">
      <c r="Q5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1" spans="17:17" ht="17.100000000000001" customHeight="1" x14ac:dyDescent="0.25">
      <c r="Q5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2" spans="17:17" ht="17.100000000000001" customHeight="1" x14ac:dyDescent="0.25">
      <c r="Q5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3" spans="17:17" ht="17.100000000000001" customHeight="1" x14ac:dyDescent="0.25">
      <c r="Q5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4" spans="17:17" ht="17.100000000000001" customHeight="1" x14ac:dyDescent="0.25">
      <c r="Q5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5" spans="17:17" ht="17.100000000000001" customHeight="1" x14ac:dyDescent="0.25">
      <c r="Q5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6" spans="17:17" ht="17.100000000000001" customHeight="1" x14ac:dyDescent="0.25">
      <c r="Q5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7" spans="17:17" ht="17.100000000000001" customHeight="1" x14ac:dyDescent="0.25">
      <c r="Q5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8" spans="17:17" ht="17.100000000000001" customHeight="1" x14ac:dyDescent="0.25">
      <c r="Q5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9" spans="17:17" ht="17.100000000000001" customHeight="1" x14ac:dyDescent="0.25">
      <c r="Q5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0" spans="17:17" ht="17.100000000000001" customHeight="1" x14ac:dyDescent="0.25">
      <c r="Q5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1" spans="17:17" ht="17.100000000000001" customHeight="1" x14ac:dyDescent="0.25">
      <c r="Q5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2" spans="17:17" ht="17.100000000000001" customHeight="1" x14ac:dyDescent="0.25">
      <c r="Q5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3" spans="17:17" ht="17.100000000000001" customHeight="1" x14ac:dyDescent="0.25">
      <c r="Q5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4" spans="17:17" ht="17.100000000000001" customHeight="1" x14ac:dyDescent="0.25">
      <c r="Q5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5" spans="17:17" ht="17.100000000000001" customHeight="1" x14ac:dyDescent="0.25">
      <c r="Q5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6" spans="17:17" ht="17.100000000000001" customHeight="1" x14ac:dyDescent="0.25">
      <c r="Q5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7" spans="17:17" ht="17.100000000000001" customHeight="1" x14ac:dyDescent="0.25">
      <c r="Q5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8" spans="17:17" ht="17.100000000000001" customHeight="1" x14ac:dyDescent="0.25">
      <c r="Q5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9" spans="17:17" ht="17.100000000000001" customHeight="1" x14ac:dyDescent="0.25">
      <c r="Q5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0" spans="17:17" ht="17.100000000000001" customHeight="1" x14ac:dyDescent="0.25">
      <c r="Q5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1" spans="17:17" ht="17.100000000000001" customHeight="1" x14ac:dyDescent="0.25">
      <c r="Q5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2" spans="17:17" ht="17.100000000000001" customHeight="1" x14ac:dyDescent="0.25">
      <c r="Q5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3" spans="17:17" ht="17.100000000000001" customHeight="1" x14ac:dyDescent="0.25">
      <c r="Q5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4" spans="17:17" ht="17.100000000000001" customHeight="1" x14ac:dyDescent="0.25">
      <c r="Q5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5" spans="17:17" ht="17.100000000000001" customHeight="1" x14ac:dyDescent="0.25">
      <c r="Q5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6" spans="17:17" ht="17.100000000000001" customHeight="1" x14ac:dyDescent="0.25">
      <c r="Q5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7" spans="17:17" ht="17.100000000000001" customHeight="1" x14ac:dyDescent="0.25">
      <c r="Q5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8" spans="17:17" ht="17.100000000000001" customHeight="1" x14ac:dyDescent="0.25">
      <c r="Q5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9" spans="17:17" ht="17.100000000000001" customHeight="1" x14ac:dyDescent="0.25">
      <c r="Q5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0" spans="17:17" ht="17.100000000000001" customHeight="1" x14ac:dyDescent="0.25">
      <c r="Q5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1" spans="17:17" ht="17.100000000000001" customHeight="1" x14ac:dyDescent="0.25">
      <c r="Q5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2" spans="17:17" ht="17.100000000000001" customHeight="1" x14ac:dyDescent="0.25">
      <c r="Q5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3" spans="17:17" ht="17.100000000000001" customHeight="1" x14ac:dyDescent="0.25">
      <c r="Q5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4" spans="17:17" ht="17.100000000000001" customHeight="1" x14ac:dyDescent="0.25">
      <c r="Q5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5" spans="17:17" ht="17.100000000000001" customHeight="1" x14ac:dyDescent="0.25">
      <c r="Q5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6" spans="17:17" ht="17.100000000000001" customHeight="1" x14ac:dyDescent="0.25">
      <c r="Q5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7" spans="17:17" ht="17.100000000000001" customHeight="1" x14ac:dyDescent="0.25">
      <c r="Q5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8" spans="17:17" ht="17.100000000000001" customHeight="1" x14ac:dyDescent="0.25">
      <c r="Q5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9" spans="17:17" ht="17.100000000000001" customHeight="1" x14ac:dyDescent="0.25">
      <c r="Q5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0" spans="17:17" ht="17.100000000000001" customHeight="1" x14ac:dyDescent="0.25">
      <c r="Q5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1" spans="17:17" ht="17.100000000000001" customHeight="1" x14ac:dyDescent="0.25">
      <c r="Q5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2" spans="17:17" ht="17.100000000000001" customHeight="1" x14ac:dyDescent="0.25">
      <c r="Q5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3" spans="17:17" ht="17.100000000000001" customHeight="1" x14ac:dyDescent="0.25">
      <c r="Q5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4" spans="17:17" ht="17.100000000000001" customHeight="1" x14ac:dyDescent="0.25">
      <c r="Q5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5" spans="17:17" ht="17.100000000000001" customHeight="1" x14ac:dyDescent="0.25">
      <c r="Q5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6" spans="17:17" ht="17.100000000000001" customHeight="1" x14ac:dyDescent="0.25">
      <c r="Q5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7" spans="17:17" ht="17.100000000000001" customHeight="1" x14ac:dyDescent="0.25">
      <c r="Q5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8" spans="17:17" ht="17.100000000000001" customHeight="1" x14ac:dyDescent="0.25">
      <c r="Q5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9" spans="17:17" ht="17.100000000000001" customHeight="1" x14ac:dyDescent="0.25">
      <c r="Q5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0" spans="17:17" ht="17.100000000000001" customHeight="1" x14ac:dyDescent="0.25">
      <c r="Q5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1" spans="17:17" ht="17.100000000000001" customHeight="1" x14ac:dyDescent="0.25">
      <c r="Q5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2" spans="17:17" ht="17.100000000000001" customHeight="1" x14ac:dyDescent="0.25">
      <c r="Q5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3" spans="17:17" ht="17.100000000000001" customHeight="1" x14ac:dyDescent="0.25">
      <c r="Q5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4" spans="17:17" ht="17.100000000000001" customHeight="1" x14ac:dyDescent="0.25">
      <c r="Q5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5" spans="17:17" ht="17.100000000000001" customHeight="1" x14ac:dyDescent="0.25">
      <c r="Q5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6" spans="17:17" ht="17.100000000000001" customHeight="1" x14ac:dyDescent="0.25">
      <c r="Q5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7" spans="17:17" ht="17.100000000000001" customHeight="1" x14ac:dyDescent="0.25">
      <c r="Q5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8" spans="17:17" ht="17.100000000000001" customHeight="1" x14ac:dyDescent="0.25">
      <c r="Q5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9" spans="17:17" ht="17.100000000000001" customHeight="1" x14ac:dyDescent="0.25">
      <c r="Q5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0" spans="17:17" ht="17.100000000000001" customHeight="1" x14ac:dyDescent="0.25">
      <c r="Q5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1" spans="17:17" ht="17.100000000000001" customHeight="1" x14ac:dyDescent="0.25">
      <c r="Q5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2" spans="17:17" ht="17.100000000000001" customHeight="1" x14ac:dyDescent="0.25">
      <c r="Q5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3" spans="17:17" ht="17.100000000000001" customHeight="1" x14ac:dyDescent="0.25">
      <c r="Q5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4" spans="17:17" ht="17.100000000000001" customHeight="1" x14ac:dyDescent="0.25">
      <c r="Q5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5" spans="17:17" ht="17.100000000000001" customHeight="1" x14ac:dyDescent="0.25">
      <c r="Q5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6" spans="17:17" ht="17.100000000000001" customHeight="1" x14ac:dyDescent="0.25">
      <c r="Q5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7" spans="17:17" ht="17.100000000000001" customHeight="1" x14ac:dyDescent="0.25">
      <c r="Q5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8" spans="17:17" ht="17.100000000000001" customHeight="1" x14ac:dyDescent="0.25">
      <c r="Q5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9" spans="17:17" ht="17.100000000000001" customHeight="1" x14ac:dyDescent="0.25">
      <c r="Q5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0" spans="17:17" ht="17.100000000000001" customHeight="1" x14ac:dyDescent="0.25">
      <c r="Q5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1" spans="17:17" ht="17.100000000000001" customHeight="1" x14ac:dyDescent="0.25">
      <c r="Q5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2" spans="17:17" ht="17.100000000000001" customHeight="1" x14ac:dyDescent="0.25">
      <c r="Q5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3" spans="17:17" ht="17.100000000000001" customHeight="1" x14ac:dyDescent="0.25">
      <c r="Q5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4" spans="17:17" ht="17.100000000000001" customHeight="1" x14ac:dyDescent="0.25">
      <c r="Q5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5" spans="17:17" ht="17.100000000000001" customHeight="1" x14ac:dyDescent="0.25">
      <c r="Q5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6" spans="17:17" ht="17.100000000000001" customHeight="1" x14ac:dyDescent="0.25">
      <c r="Q5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7" spans="17:17" ht="17.100000000000001" customHeight="1" x14ac:dyDescent="0.25">
      <c r="Q5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8" spans="17:17" ht="17.100000000000001" customHeight="1" x14ac:dyDescent="0.25">
      <c r="Q5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9" spans="17:17" ht="17.100000000000001" customHeight="1" x14ac:dyDescent="0.25">
      <c r="Q5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0" spans="17:17" ht="17.100000000000001" customHeight="1" x14ac:dyDescent="0.25">
      <c r="Q5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1" spans="17:17" ht="17.100000000000001" customHeight="1" x14ac:dyDescent="0.25">
      <c r="Q5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2" spans="17:17" ht="17.100000000000001" customHeight="1" x14ac:dyDescent="0.25">
      <c r="Q5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3" spans="17:17" ht="17.100000000000001" customHeight="1" x14ac:dyDescent="0.25">
      <c r="Q5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4" spans="17:17" ht="17.100000000000001" customHeight="1" x14ac:dyDescent="0.25">
      <c r="Q5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5" spans="17:17" ht="17.100000000000001" customHeight="1" x14ac:dyDescent="0.25">
      <c r="Q5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6" spans="17:17" ht="17.100000000000001" customHeight="1" x14ac:dyDescent="0.25">
      <c r="Q5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7" spans="17:17" ht="17.100000000000001" customHeight="1" x14ac:dyDescent="0.25">
      <c r="Q5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8" spans="17:17" ht="17.100000000000001" customHeight="1" x14ac:dyDescent="0.25">
      <c r="Q5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9" spans="17:17" ht="17.100000000000001" customHeight="1" x14ac:dyDescent="0.25">
      <c r="Q5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0" spans="17:17" ht="17.100000000000001" customHeight="1" x14ac:dyDescent="0.25">
      <c r="Q5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1" spans="17:17" ht="17.100000000000001" customHeight="1" x14ac:dyDescent="0.25">
      <c r="Q5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2" spans="17:17" ht="17.100000000000001" customHeight="1" x14ac:dyDescent="0.25">
      <c r="Q5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3" spans="17:17" ht="17.100000000000001" customHeight="1" x14ac:dyDescent="0.25">
      <c r="Q5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4" spans="17:17" ht="17.100000000000001" customHeight="1" x14ac:dyDescent="0.25">
      <c r="Q5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5" spans="17:17" ht="17.100000000000001" customHeight="1" x14ac:dyDescent="0.25">
      <c r="Q5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6" spans="17:17" ht="17.100000000000001" customHeight="1" x14ac:dyDescent="0.25">
      <c r="Q5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7" spans="17:17" ht="17.100000000000001" customHeight="1" x14ac:dyDescent="0.25">
      <c r="Q5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8" spans="17:17" ht="17.100000000000001" customHeight="1" x14ac:dyDescent="0.25">
      <c r="Q5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9" spans="17:17" ht="17.100000000000001" customHeight="1" x14ac:dyDescent="0.25">
      <c r="Q5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0" spans="17:17" ht="17.100000000000001" customHeight="1" x14ac:dyDescent="0.25">
      <c r="Q5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1" spans="17:17" ht="17.100000000000001" customHeight="1" x14ac:dyDescent="0.25">
      <c r="Q5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2" spans="17:17" ht="17.100000000000001" customHeight="1" x14ac:dyDescent="0.25">
      <c r="Q5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3" spans="17:17" ht="17.100000000000001" customHeight="1" x14ac:dyDescent="0.25">
      <c r="Q5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4" spans="17:17" ht="17.100000000000001" customHeight="1" x14ac:dyDescent="0.25">
      <c r="Q5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5" spans="17:17" ht="17.100000000000001" customHeight="1" x14ac:dyDescent="0.25">
      <c r="Q5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6" spans="17:17" ht="17.100000000000001" customHeight="1" x14ac:dyDescent="0.25">
      <c r="Q5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7" spans="17:17" ht="17.100000000000001" customHeight="1" x14ac:dyDescent="0.25">
      <c r="Q5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8" spans="17:17" ht="17.100000000000001" customHeight="1" x14ac:dyDescent="0.25">
      <c r="Q5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9" spans="17:17" ht="17.100000000000001" customHeight="1" x14ac:dyDescent="0.25">
      <c r="Q5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0" spans="17:17" ht="17.100000000000001" customHeight="1" x14ac:dyDescent="0.25">
      <c r="Q5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1" spans="17:17" ht="17.100000000000001" customHeight="1" x14ac:dyDescent="0.25">
      <c r="Q5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2" spans="17:17" ht="17.100000000000001" customHeight="1" x14ac:dyDescent="0.25">
      <c r="Q5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3" spans="17:17" ht="17.100000000000001" customHeight="1" x14ac:dyDescent="0.25">
      <c r="Q5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4" spans="17:17" ht="17.100000000000001" customHeight="1" x14ac:dyDescent="0.25">
      <c r="Q5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5" spans="17:17" ht="17.100000000000001" customHeight="1" x14ac:dyDescent="0.25">
      <c r="Q5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6" spans="17:17" ht="17.100000000000001" customHeight="1" x14ac:dyDescent="0.25">
      <c r="Q5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7" spans="17:17" ht="17.100000000000001" customHeight="1" x14ac:dyDescent="0.25">
      <c r="Q5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8" spans="17:17" ht="17.100000000000001" customHeight="1" x14ac:dyDescent="0.25">
      <c r="Q5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9" spans="17:17" ht="17.100000000000001" customHeight="1" x14ac:dyDescent="0.25">
      <c r="Q5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0" spans="17:17" ht="17.100000000000001" customHeight="1" x14ac:dyDescent="0.25">
      <c r="Q5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1" spans="17:17" ht="17.100000000000001" customHeight="1" x14ac:dyDescent="0.25">
      <c r="Q5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2" spans="17:17" ht="17.100000000000001" customHeight="1" x14ac:dyDescent="0.25">
      <c r="Q5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3" spans="17:17" ht="17.100000000000001" customHeight="1" x14ac:dyDescent="0.25">
      <c r="Q5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4" spans="17:17" ht="17.100000000000001" customHeight="1" x14ac:dyDescent="0.25">
      <c r="Q5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5" spans="17:17" ht="17.100000000000001" customHeight="1" x14ac:dyDescent="0.25">
      <c r="Q5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6" spans="17:17" ht="17.100000000000001" customHeight="1" x14ac:dyDescent="0.25">
      <c r="Q5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7" spans="17:17" ht="17.100000000000001" customHeight="1" x14ac:dyDescent="0.25">
      <c r="Q5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8" spans="17:17" ht="17.100000000000001" customHeight="1" x14ac:dyDescent="0.25">
      <c r="Q5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9" spans="17:17" ht="17.100000000000001" customHeight="1" x14ac:dyDescent="0.25">
      <c r="Q5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0" spans="17:17" ht="17.100000000000001" customHeight="1" x14ac:dyDescent="0.25">
      <c r="Q5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1" spans="17:17" ht="17.100000000000001" customHeight="1" x14ac:dyDescent="0.25">
      <c r="Q5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2" spans="17:17" ht="17.100000000000001" customHeight="1" x14ac:dyDescent="0.25">
      <c r="Q5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3" spans="17:17" ht="17.100000000000001" customHeight="1" x14ac:dyDescent="0.25">
      <c r="Q5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4" spans="17:17" ht="17.100000000000001" customHeight="1" x14ac:dyDescent="0.25">
      <c r="Q5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5" spans="17:17" ht="17.100000000000001" customHeight="1" x14ac:dyDescent="0.25">
      <c r="Q5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6" spans="17:17" ht="17.100000000000001" customHeight="1" x14ac:dyDescent="0.25">
      <c r="Q5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7" spans="17:17" ht="17.100000000000001" customHeight="1" x14ac:dyDescent="0.25">
      <c r="Q5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8" spans="17:17" ht="17.100000000000001" customHeight="1" x14ac:dyDescent="0.25">
      <c r="Q5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9" spans="17:17" ht="17.100000000000001" customHeight="1" x14ac:dyDescent="0.25">
      <c r="Q5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0" spans="17:17" ht="17.100000000000001" customHeight="1" x14ac:dyDescent="0.25">
      <c r="Q5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1" spans="17:17" ht="17.100000000000001" customHeight="1" x14ac:dyDescent="0.25">
      <c r="Q5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2" spans="17:17" ht="17.100000000000001" customHeight="1" x14ac:dyDescent="0.25">
      <c r="Q5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3" spans="17:17" ht="17.100000000000001" customHeight="1" x14ac:dyDescent="0.25">
      <c r="Q5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4" spans="17:17" ht="17.100000000000001" customHeight="1" x14ac:dyDescent="0.25">
      <c r="Q5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5" spans="17:17" ht="17.100000000000001" customHeight="1" x14ac:dyDescent="0.25">
      <c r="Q5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6" spans="17:17" ht="17.100000000000001" customHeight="1" x14ac:dyDescent="0.25">
      <c r="Q5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7" spans="17:17" ht="17.100000000000001" customHeight="1" x14ac:dyDescent="0.25">
      <c r="Q5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8" spans="17:17" ht="17.100000000000001" customHeight="1" x14ac:dyDescent="0.25">
      <c r="Q5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9" spans="17:17" ht="17.100000000000001" customHeight="1" x14ac:dyDescent="0.25">
      <c r="Q5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0" spans="17:17" ht="17.100000000000001" customHeight="1" x14ac:dyDescent="0.25">
      <c r="Q5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1" spans="17:17" ht="17.100000000000001" customHeight="1" x14ac:dyDescent="0.25">
      <c r="Q5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2" spans="17:17" ht="17.100000000000001" customHeight="1" x14ac:dyDescent="0.25">
      <c r="Q5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3" spans="17:17" ht="17.100000000000001" customHeight="1" x14ac:dyDescent="0.25">
      <c r="Q5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4" spans="17:17" ht="17.100000000000001" customHeight="1" x14ac:dyDescent="0.25">
      <c r="Q5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5" spans="17:17" ht="17.100000000000001" customHeight="1" x14ac:dyDescent="0.25">
      <c r="Q5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6" spans="17:17" ht="17.100000000000001" customHeight="1" x14ac:dyDescent="0.25">
      <c r="Q5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7" spans="17:17" ht="17.100000000000001" customHeight="1" x14ac:dyDescent="0.25">
      <c r="Q5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8" spans="17:17" ht="17.100000000000001" customHeight="1" x14ac:dyDescent="0.25">
      <c r="Q5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9" spans="17:17" ht="17.100000000000001" customHeight="1" x14ac:dyDescent="0.25">
      <c r="Q5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0" spans="17:17" ht="17.100000000000001" customHeight="1" x14ac:dyDescent="0.25">
      <c r="Q5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1" spans="17:17" ht="17.100000000000001" customHeight="1" x14ac:dyDescent="0.25">
      <c r="Q5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2" spans="17:17" ht="17.100000000000001" customHeight="1" x14ac:dyDescent="0.25">
      <c r="Q5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3" spans="17:17" ht="17.100000000000001" customHeight="1" x14ac:dyDescent="0.25">
      <c r="Q5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4" spans="17:17" ht="17.100000000000001" customHeight="1" x14ac:dyDescent="0.25">
      <c r="Q5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5" spans="17:17" ht="17.100000000000001" customHeight="1" x14ac:dyDescent="0.25">
      <c r="Q5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6" spans="17:17" ht="17.100000000000001" customHeight="1" x14ac:dyDescent="0.25">
      <c r="Q5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7" spans="17:17" ht="17.100000000000001" customHeight="1" x14ac:dyDescent="0.25">
      <c r="Q5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8" spans="17:17" ht="17.100000000000001" customHeight="1" x14ac:dyDescent="0.25">
      <c r="Q5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9" spans="17:17" ht="17.100000000000001" customHeight="1" x14ac:dyDescent="0.25">
      <c r="Q5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0" spans="17:17" ht="17.100000000000001" customHeight="1" x14ac:dyDescent="0.25">
      <c r="Q6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1" spans="17:17" ht="17.100000000000001" customHeight="1" x14ac:dyDescent="0.25">
      <c r="Q6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2" spans="17:17" ht="17.100000000000001" customHeight="1" x14ac:dyDescent="0.25">
      <c r="Q6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3" spans="17:17" ht="17.100000000000001" customHeight="1" x14ac:dyDescent="0.25">
      <c r="Q6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4" spans="17:17" ht="17.100000000000001" customHeight="1" x14ac:dyDescent="0.25">
      <c r="Q6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5" spans="17:17" ht="17.100000000000001" customHeight="1" x14ac:dyDescent="0.25">
      <c r="Q6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6" spans="17:17" ht="17.100000000000001" customHeight="1" x14ac:dyDescent="0.25">
      <c r="Q6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7" spans="17:17" ht="17.100000000000001" customHeight="1" x14ac:dyDescent="0.25">
      <c r="Q6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8" spans="17:17" ht="17.100000000000001" customHeight="1" x14ac:dyDescent="0.25">
      <c r="Q6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9" spans="17:17" ht="17.100000000000001" customHeight="1" x14ac:dyDescent="0.25">
      <c r="Q6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0" spans="17:17" ht="17.100000000000001" customHeight="1" x14ac:dyDescent="0.25">
      <c r="Q6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1" spans="17:17" ht="17.100000000000001" customHeight="1" x14ac:dyDescent="0.25">
      <c r="Q6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2" spans="17:17" ht="17.100000000000001" customHeight="1" x14ac:dyDescent="0.25">
      <c r="Q6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3" spans="17:17" ht="17.100000000000001" customHeight="1" x14ac:dyDescent="0.25">
      <c r="Q6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4" spans="17:17" ht="17.100000000000001" customHeight="1" x14ac:dyDescent="0.25">
      <c r="Q6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5" spans="17:17" ht="17.100000000000001" customHeight="1" x14ac:dyDescent="0.25">
      <c r="Q6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6" spans="17:17" ht="17.100000000000001" customHeight="1" x14ac:dyDescent="0.25">
      <c r="Q6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7" spans="17:17" ht="17.100000000000001" customHeight="1" x14ac:dyDescent="0.25">
      <c r="Q6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8" spans="17:17" ht="17.100000000000001" customHeight="1" x14ac:dyDescent="0.25">
      <c r="Q6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9" spans="17:17" ht="17.100000000000001" customHeight="1" x14ac:dyDescent="0.25">
      <c r="Q6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0" spans="17:17" ht="17.100000000000001" customHeight="1" x14ac:dyDescent="0.25">
      <c r="Q6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1" spans="17:17" ht="17.100000000000001" customHeight="1" x14ac:dyDescent="0.25">
      <c r="Q6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2" spans="17:17" ht="17.100000000000001" customHeight="1" x14ac:dyDescent="0.25">
      <c r="Q6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3" spans="17:17" ht="17.100000000000001" customHeight="1" x14ac:dyDescent="0.25">
      <c r="Q6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4" spans="17:17" ht="17.100000000000001" customHeight="1" x14ac:dyDescent="0.25">
      <c r="Q6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5" spans="17:17" ht="17.100000000000001" customHeight="1" x14ac:dyDescent="0.25">
      <c r="Q6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6" spans="17:17" ht="17.100000000000001" customHeight="1" x14ac:dyDescent="0.25">
      <c r="Q6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7" spans="17:17" ht="17.100000000000001" customHeight="1" x14ac:dyDescent="0.25">
      <c r="Q6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8" spans="17:17" ht="17.100000000000001" customHeight="1" x14ac:dyDescent="0.25">
      <c r="Q6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9" spans="17:17" ht="17.100000000000001" customHeight="1" x14ac:dyDescent="0.25">
      <c r="Q6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0" spans="17:17" ht="17.100000000000001" customHeight="1" x14ac:dyDescent="0.25">
      <c r="Q6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1" spans="17:17" ht="17.100000000000001" customHeight="1" x14ac:dyDescent="0.25">
      <c r="Q6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2" spans="17:17" ht="17.100000000000001" customHeight="1" x14ac:dyDescent="0.25">
      <c r="Q6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3" spans="17:17" ht="17.100000000000001" customHeight="1" x14ac:dyDescent="0.25">
      <c r="Q6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4" spans="17:17" ht="17.100000000000001" customHeight="1" x14ac:dyDescent="0.25">
      <c r="Q6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5" spans="17:17" ht="17.100000000000001" customHeight="1" x14ac:dyDescent="0.25">
      <c r="Q6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6" spans="17:17" ht="17.100000000000001" customHeight="1" x14ac:dyDescent="0.25">
      <c r="Q6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7" spans="17:17" ht="17.100000000000001" customHeight="1" x14ac:dyDescent="0.25">
      <c r="Q6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8" spans="17:17" ht="17.100000000000001" customHeight="1" x14ac:dyDescent="0.25">
      <c r="Q6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9" spans="17:17" ht="17.100000000000001" customHeight="1" x14ac:dyDescent="0.25">
      <c r="Q6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0" spans="17:17" ht="17.100000000000001" customHeight="1" x14ac:dyDescent="0.25">
      <c r="Q6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1" spans="17:17" ht="17.100000000000001" customHeight="1" x14ac:dyDescent="0.25">
      <c r="Q6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2" spans="17:17" ht="17.100000000000001" customHeight="1" x14ac:dyDescent="0.25">
      <c r="Q6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3" spans="17:17" ht="17.100000000000001" customHeight="1" x14ac:dyDescent="0.25">
      <c r="Q6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4" spans="17:17" ht="17.100000000000001" customHeight="1" x14ac:dyDescent="0.25">
      <c r="Q6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5" spans="17:17" ht="17.100000000000001" customHeight="1" x14ac:dyDescent="0.25">
      <c r="Q6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6" spans="17:17" ht="17.100000000000001" customHeight="1" x14ac:dyDescent="0.25">
      <c r="Q6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7" spans="17:17" ht="17.100000000000001" customHeight="1" x14ac:dyDescent="0.25">
      <c r="Q6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8" spans="17:17" ht="17.100000000000001" customHeight="1" x14ac:dyDescent="0.25">
      <c r="Q6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9" spans="17:17" ht="17.100000000000001" customHeight="1" x14ac:dyDescent="0.25">
      <c r="Q6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0" spans="17:17" ht="17.100000000000001" customHeight="1" x14ac:dyDescent="0.25">
      <c r="Q6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1" spans="17:17" ht="17.100000000000001" customHeight="1" x14ac:dyDescent="0.25">
      <c r="Q6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2" spans="17:17" ht="17.100000000000001" customHeight="1" x14ac:dyDescent="0.25">
      <c r="Q6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3" spans="17:17" ht="17.100000000000001" customHeight="1" x14ac:dyDescent="0.25">
      <c r="Q6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4" spans="17:17" ht="17.100000000000001" customHeight="1" x14ac:dyDescent="0.25">
      <c r="Q6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5" spans="17:17" ht="17.100000000000001" customHeight="1" x14ac:dyDescent="0.25">
      <c r="Q6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6" spans="17:17" ht="17.100000000000001" customHeight="1" x14ac:dyDescent="0.25">
      <c r="Q6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7" spans="17:17" ht="17.100000000000001" customHeight="1" x14ac:dyDescent="0.25">
      <c r="Q6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8" spans="17:17" ht="17.100000000000001" customHeight="1" x14ac:dyDescent="0.25">
      <c r="Q6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9" spans="17:17" ht="17.100000000000001" customHeight="1" x14ac:dyDescent="0.25">
      <c r="Q6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0" spans="17:17" ht="17.100000000000001" customHeight="1" x14ac:dyDescent="0.25">
      <c r="Q6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1" spans="17:17" ht="17.100000000000001" customHeight="1" x14ac:dyDescent="0.25">
      <c r="Q6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2" spans="17:17" ht="17.100000000000001" customHeight="1" x14ac:dyDescent="0.25">
      <c r="Q6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3" spans="17:17" ht="17.100000000000001" customHeight="1" x14ac:dyDescent="0.25">
      <c r="Q6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4" spans="17:17" ht="17.100000000000001" customHeight="1" x14ac:dyDescent="0.25">
      <c r="Q6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5" spans="17:17" ht="17.100000000000001" customHeight="1" x14ac:dyDescent="0.25">
      <c r="Q6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6" spans="17:17" ht="17.100000000000001" customHeight="1" x14ac:dyDescent="0.25">
      <c r="Q6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7" spans="17:17" ht="17.100000000000001" customHeight="1" x14ac:dyDescent="0.25">
      <c r="Q6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8" spans="17:17" ht="17.100000000000001" customHeight="1" x14ac:dyDescent="0.25">
      <c r="Q6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9" spans="17:17" ht="17.100000000000001" customHeight="1" x14ac:dyDescent="0.25">
      <c r="Q6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0" spans="17:17" ht="17.100000000000001" customHeight="1" x14ac:dyDescent="0.25">
      <c r="Q6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1" spans="17:17" ht="17.100000000000001" customHeight="1" x14ac:dyDescent="0.25">
      <c r="Q6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2" spans="17:17" ht="17.100000000000001" customHeight="1" x14ac:dyDescent="0.25">
      <c r="Q6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3" spans="17:17" ht="17.100000000000001" customHeight="1" x14ac:dyDescent="0.25">
      <c r="Q6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4" spans="17:17" ht="17.100000000000001" customHeight="1" x14ac:dyDescent="0.25">
      <c r="Q6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5" spans="17:17" ht="17.100000000000001" customHeight="1" x14ac:dyDescent="0.25">
      <c r="Q6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6" spans="17:17" ht="17.100000000000001" customHeight="1" x14ac:dyDescent="0.25">
      <c r="Q6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7" spans="17:17" ht="17.100000000000001" customHeight="1" x14ac:dyDescent="0.25">
      <c r="Q6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8" spans="17:17" ht="17.100000000000001" customHeight="1" x14ac:dyDescent="0.25">
      <c r="Q6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9" spans="17:17" ht="17.100000000000001" customHeight="1" x14ac:dyDescent="0.25">
      <c r="Q6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0" spans="17:17" ht="17.100000000000001" customHeight="1" x14ac:dyDescent="0.25">
      <c r="Q6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1" spans="17:17" ht="17.100000000000001" customHeight="1" x14ac:dyDescent="0.25">
      <c r="Q6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2" spans="17:17" ht="17.100000000000001" customHeight="1" x14ac:dyDescent="0.25">
      <c r="Q6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3" spans="17:17" ht="17.100000000000001" customHeight="1" x14ac:dyDescent="0.25">
      <c r="Q6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4" spans="17:17" ht="17.100000000000001" customHeight="1" x14ac:dyDescent="0.25">
      <c r="Q6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5" spans="17:17" ht="17.100000000000001" customHeight="1" x14ac:dyDescent="0.25">
      <c r="Q6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6" spans="17:17" ht="17.100000000000001" customHeight="1" x14ac:dyDescent="0.25">
      <c r="Q6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7" spans="17:17" ht="17.100000000000001" customHeight="1" x14ac:dyDescent="0.25">
      <c r="Q6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8" spans="17:17" ht="17.100000000000001" customHeight="1" x14ac:dyDescent="0.25">
      <c r="Q6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9" spans="17:17" ht="17.100000000000001" customHeight="1" x14ac:dyDescent="0.25">
      <c r="Q6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0" spans="17:17" ht="17.100000000000001" customHeight="1" x14ac:dyDescent="0.25">
      <c r="Q6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1" spans="17:17" ht="17.100000000000001" customHeight="1" x14ac:dyDescent="0.25">
      <c r="Q6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2" spans="17:17" ht="17.100000000000001" customHeight="1" x14ac:dyDescent="0.25">
      <c r="Q6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3" spans="17:17" ht="17.100000000000001" customHeight="1" x14ac:dyDescent="0.25">
      <c r="Q6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4" spans="17:17" ht="17.100000000000001" customHeight="1" x14ac:dyDescent="0.25">
      <c r="Q6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5" spans="17:17" ht="17.100000000000001" customHeight="1" x14ac:dyDescent="0.25">
      <c r="Q6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6" spans="17:17" ht="17.100000000000001" customHeight="1" x14ac:dyDescent="0.25">
      <c r="Q6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7" spans="17:17" ht="17.100000000000001" customHeight="1" x14ac:dyDescent="0.25">
      <c r="Q6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8" spans="17:17" ht="17.100000000000001" customHeight="1" x14ac:dyDescent="0.25">
      <c r="Q6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9" spans="17:17" ht="17.100000000000001" customHeight="1" x14ac:dyDescent="0.25">
      <c r="Q6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0" spans="17:17" ht="17.100000000000001" customHeight="1" x14ac:dyDescent="0.25">
      <c r="Q6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1" spans="17:17" ht="17.100000000000001" customHeight="1" x14ac:dyDescent="0.25">
      <c r="Q6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2" spans="17:17" ht="17.100000000000001" customHeight="1" x14ac:dyDescent="0.25">
      <c r="Q6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3" spans="17:17" ht="17.100000000000001" customHeight="1" x14ac:dyDescent="0.25">
      <c r="Q6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4" spans="17:17" ht="17.100000000000001" customHeight="1" x14ac:dyDescent="0.25">
      <c r="Q6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5" spans="17:17" ht="17.100000000000001" customHeight="1" x14ac:dyDescent="0.25">
      <c r="Q6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6" spans="17:17" ht="17.100000000000001" customHeight="1" x14ac:dyDescent="0.25">
      <c r="Q6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7" spans="17:17" ht="17.100000000000001" customHeight="1" x14ac:dyDescent="0.25">
      <c r="Q6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8" spans="17:17" ht="17.100000000000001" customHeight="1" x14ac:dyDescent="0.25">
      <c r="Q6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9" spans="17:17" ht="17.100000000000001" customHeight="1" x14ac:dyDescent="0.25">
      <c r="Q6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0" spans="17:17" ht="17.100000000000001" customHeight="1" x14ac:dyDescent="0.25">
      <c r="Q6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1" spans="17:17" ht="17.100000000000001" customHeight="1" x14ac:dyDescent="0.25">
      <c r="Q6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2" spans="17:17" ht="17.100000000000001" customHeight="1" x14ac:dyDescent="0.25">
      <c r="Q6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3" spans="17:17" ht="17.100000000000001" customHeight="1" x14ac:dyDescent="0.25">
      <c r="Q6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4" spans="17:17" ht="17.100000000000001" customHeight="1" x14ac:dyDescent="0.25">
      <c r="Q6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5" spans="17:17" ht="17.100000000000001" customHeight="1" x14ac:dyDescent="0.25">
      <c r="Q6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6" spans="17:17" ht="17.100000000000001" customHeight="1" x14ac:dyDescent="0.25">
      <c r="Q6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7" spans="17:17" ht="17.100000000000001" customHeight="1" x14ac:dyDescent="0.25">
      <c r="Q6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8" spans="17:17" ht="17.100000000000001" customHeight="1" x14ac:dyDescent="0.25">
      <c r="Q6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9" spans="17:17" ht="17.100000000000001" customHeight="1" x14ac:dyDescent="0.25">
      <c r="Q6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0" spans="17:17" ht="17.100000000000001" customHeight="1" x14ac:dyDescent="0.25">
      <c r="Q6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1" spans="17:17" ht="17.100000000000001" customHeight="1" x14ac:dyDescent="0.25">
      <c r="Q6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2" spans="17:17" ht="17.100000000000001" customHeight="1" x14ac:dyDescent="0.25">
      <c r="Q6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3" spans="17:17" ht="17.100000000000001" customHeight="1" x14ac:dyDescent="0.25">
      <c r="Q6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4" spans="17:17" ht="17.100000000000001" customHeight="1" x14ac:dyDescent="0.25">
      <c r="Q6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5" spans="17:17" ht="17.100000000000001" customHeight="1" x14ac:dyDescent="0.25">
      <c r="Q6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6" spans="17:17" ht="17.100000000000001" customHeight="1" x14ac:dyDescent="0.25">
      <c r="Q6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7" spans="17:17" ht="17.100000000000001" customHeight="1" x14ac:dyDescent="0.25">
      <c r="Q6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8" spans="17:17" ht="17.100000000000001" customHeight="1" x14ac:dyDescent="0.25">
      <c r="Q6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9" spans="17:17" ht="17.100000000000001" customHeight="1" x14ac:dyDescent="0.25">
      <c r="Q6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0" spans="17:17" ht="17.100000000000001" customHeight="1" x14ac:dyDescent="0.25">
      <c r="Q6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1" spans="17:17" ht="17.100000000000001" customHeight="1" x14ac:dyDescent="0.25">
      <c r="Q6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2" spans="17:17" ht="17.100000000000001" customHeight="1" x14ac:dyDescent="0.25">
      <c r="Q6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3" spans="17:17" ht="17.100000000000001" customHeight="1" x14ac:dyDescent="0.25">
      <c r="Q6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4" spans="17:17" ht="17.100000000000001" customHeight="1" x14ac:dyDescent="0.25">
      <c r="Q6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5" spans="17:17" ht="17.100000000000001" customHeight="1" x14ac:dyDescent="0.25">
      <c r="Q6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6" spans="17:17" ht="17.100000000000001" customHeight="1" x14ac:dyDescent="0.25">
      <c r="Q6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7" spans="17:17" ht="17.100000000000001" customHeight="1" x14ac:dyDescent="0.25">
      <c r="Q6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8" spans="17:17" ht="17.100000000000001" customHeight="1" x14ac:dyDescent="0.25">
      <c r="Q6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9" spans="17:17" ht="17.100000000000001" customHeight="1" x14ac:dyDescent="0.25">
      <c r="Q6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0" spans="17:17" ht="17.100000000000001" customHeight="1" x14ac:dyDescent="0.25">
      <c r="Q6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1" spans="17:17" ht="17.100000000000001" customHeight="1" x14ac:dyDescent="0.25">
      <c r="Q6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2" spans="17:17" ht="17.100000000000001" customHeight="1" x14ac:dyDescent="0.25">
      <c r="Q6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3" spans="17:17" ht="17.100000000000001" customHeight="1" x14ac:dyDescent="0.25">
      <c r="Q6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4" spans="17:17" ht="17.100000000000001" customHeight="1" x14ac:dyDescent="0.25">
      <c r="Q6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5" spans="17:17" ht="17.100000000000001" customHeight="1" x14ac:dyDescent="0.25">
      <c r="Q6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6" spans="17:17" ht="17.100000000000001" customHeight="1" x14ac:dyDescent="0.25">
      <c r="Q6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7" spans="17:17" ht="17.100000000000001" customHeight="1" x14ac:dyDescent="0.25">
      <c r="Q6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8" spans="17:17" ht="17.100000000000001" customHeight="1" x14ac:dyDescent="0.25">
      <c r="Q6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9" spans="17:17" ht="17.100000000000001" customHeight="1" x14ac:dyDescent="0.25">
      <c r="Q6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0" spans="17:17" ht="17.100000000000001" customHeight="1" x14ac:dyDescent="0.25">
      <c r="Q6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1" spans="17:17" ht="17.100000000000001" customHeight="1" x14ac:dyDescent="0.25">
      <c r="Q6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2" spans="17:17" ht="17.100000000000001" customHeight="1" x14ac:dyDescent="0.25">
      <c r="Q6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3" spans="17:17" ht="17.100000000000001" customHeight="1" x14ac:dyDescent="0.25">
      <c r="Q6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4" spans="17:17" ht="17.100000000000001" customHeight="1" x14ac:dyDescent="0.25">
      <c r="Q6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5" spans="17:17" ht="17.100000000000001" customHeight="1" x14ac:dyDescent="0.25">
      <c r="Q6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6" spans="17:17" ht="17.100000000000001" customHeight="1" x14ac:dyDescent="0.25">
      <c r="Q6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7" spans="17:17" ht="17.100000000000001" customHeight="1" x14ac:dyDescent="0.25">
      <c r="Q6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8" spans="17:17" ht="17.100000000000001" customHeight="1" x14ac:dyDescent="0.25">
      <c r="Q6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9" spans="17:17" ht="17.100000000000001" customHeight="1" x14ac:dyDescent="0.25">
      <c r="Q6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0" spans="17:17" ht="17.100000000000001" customHeight="1" x14ac:dyDescent="0.25">
      <c r="Q6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1" spans="17:17" ht="17.100000000000001" customHeight="1" x14ac:dyDescent="0.25">
      <c r="Q6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2" spans="17:17" ht="17.100000000000001" customHeight="1" x14ac:dyDescent="0.25">
      <c r="Q6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3" spans="17:17" ht="17.100000000000001" customHeight="1" x14ac:dyDescent="0.25">
      <c r="Q6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4" spans="17:17" ht="17.100000000000001" customHeight="1" x14ac:dyDescent="0.25">
      <c r="Q6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5" spans="17:17" ht="17.100000000000001" customHeight="1" x14ac:dyDescent="0.25">
      <c r="Q6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6" spans="17:17" ht="17.100000000000001" customHeight="1" x14ac:dyDescent="0.25">
      <c r="Q6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7" spans="17:17" ht="17.100000000000001" customHeight="1" x14ac:dyDescent="0.25">
      <c r="Q6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8" spans="17:17" ht="17.100000000000001" customHeight="1" x14ac:dyDescent="0.25">
      <c r="Q6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9" spans="17:17" ht="17.100000000000001" customHeight="1" x14ac:dyDescent="0.25">
      <c r="Q6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0" spans="17:17" ht="17.100000000000001" customHeight="1" x14ac:dyDescent="0.25">
      <c r="Q6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1" spans="17:17" ht="17.100000000000001" customHeight="1" x14ac:dyDescent="0.25">
      <c r="Q6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2" spans="17:17" ht="17.100000000000001" customHeight="1" x14ac:dyDescent="0.25">
      <c r="Q6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3" spans="17:17" ht="17.100000000000001" customHeight="1" x14ac:dyDescent="0.25">
      <c r="Q6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4" spans="17:17" ht="17.100000000000001" customHeight="1" x14ac:dyDescent="0.25">
      <c r="Q6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5" spans="17:17" ht="17.100000000000001" customHeight="1" x14ac:dyDescent="0.25">
      <c r="Q6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6" spans="17:17" ht="17.100000000000001" customHeight="1" x14ac:dyDescent="0.25">
      <c r="Q6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7" spans="17:17" ht="17.100000000000001" customHeight="1" x14ac:dyDescent="0.25">
      <c r="Q6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8" spans="17:17" ht="17.100000000000001" customHeight="1" x14ac:dyDescent="0.25">
      <c r="Q6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9" spans="17:17" ht="17.100000000000001" customHeight="1" x14ac:dyDescent="0.25">
      <c r="Q6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0" spans="17:17" ht="17.100000000000001" customHeight="1" x14ac:dyDescent="0.25">
      <c r="Q6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1" spans="17:17" ht="17.100000000000001" customHeight="1" x14ac:dyDescent="0.25">
      <c r="Q6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2" spans="17:17" ht="17.100000000000001" customHeight="1" x14ac:dyDescent="0.25">
      <c r="Q6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3" spans="17:17" ht="17.100000000000001" customHeight="1" x14ac:dyDescent="0.25">
      <c r="Q6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4" spans="17:17" ht="17.100000000000001" customHeight="1" x14ac:dyDescent="0.25">
      <c r="Q6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5" spans="17:17" ht="17.100000000000001" customHeight="1" x14ac:dyDescent="0.25">
      <c r="Q6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6" spans="17:17" ht="17.100000000000001" customHeight="1" x14ac:dyDescent="0.25">
      <c r="Q6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7" spans="17:17" ht="17.100000000000001" customHeight="1" x14ac:dyDescent="0.25">
      <c r="Q6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8" spans="17:17" ht="17.100000000000001" customHeight="1" x14ac:dyDescent="0.25">
      <c r="Q6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9" spans="17:17" ht="17.100000000000001" customHeight="1" x14ac:dyDescent="0.25">
      <c r="Q6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0" spans="17:17" ht="17.100000000000001" customHeight="1" x14ac:dyDescent="0.25">
      <c r="Q6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1" spans="17:17" ht="17.100000000000001" customHeight="1" x14ac:dyDescent="0.25">
      <c r="Q6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2" spans="17:17" ht="17.100000000000001" customHeight="1" x14ac:dyDescent="0.25">
      <c r="Q6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3" spans="17:17" ht="17.100000000000001" customHeight="1" x14ac:dyDescent="0.25">
      <c r="Q6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4" spans="17:17" ht="17.100000000000001" customHeight="1" x14ac:dyDescent="0.25">
      <c r="Q6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5" spans="17:17" ht="17.100000000000001" customHeight="1" x14ac:dyDescent="0.25">
      <c r="Q6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6" spans="17:17" ht="17.100000000000001" customHeight="1" x14ac:dyDescent="0.25">
      <c r="Q6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7" spans="17:17" ht="17.100000000000001" customHeight="1" x14ac:dyDescent="0.25">
      <c r="Q6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8" spans="17:17" ht="17.100000000000001" customHeight="1" x14ac:dyDescent="0.25">
      <c r="Q6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9" spans="17:17" ht="17.100000000000001" customHeight="1" x14ac:dyDescent="0.25">
      <c r="Q6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0" spans="17:17" ht="17.100000000000001" customHeight="1" x14ac:dyDescent="0.25">
      <c r="Q6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1" spans="17:17" ht="17.100000000000001" customHeight="1" x14ac:dyDescent="0.25">
      <c r="Q6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2" spans="17:17" ht="17.100000000000001" customHeight="1" x14ac:dyDescent="0.25">
      <c r="Q6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3" spans="17:17" ht="17.100000000000001" customHeight="1" x14ac:dyDescent="0.25">
      <c r="Q6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4" spans="17:17" ht="17.100000000000001" customHeight="1" x14ac:dyDescent="0.25">
      <c r="Q6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5" spans="17:17" ht="17.100000000000001" customHeight="1" x14ac:dyDescent="0.25">
      <c r="Q6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6" spans="17:17" ht="17.100000000000001" customHeight="1" x14ac:dyDescent="0.25">
      <c r="Q6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7" spans="17:17" ht="17.100000000000001" customHeight="1" x14ac:dyDescent="0.25">
      <c r="Q6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8" spans="17:17" ht="17.100000000000001" customHeight="1" x14ac:dyDescent="0.25">
      <c r="Q6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9" spans="17:17" ht="17.100000000000001" customHeight="1" x14ac:dyDescent="0.25">
      <c r="Q6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0" spans="17:17" ht="17.100000000000001" customHeight="1" x14ac:dyDescent="0.25">
      <c r="Q6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1" spans="17:17" ht="17.100000000000001" customHeight="1" x14ac:dyDescent="0.25">
      <c r="Q6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2" spans="17:17" ht="17.100000000000001" customHeight="1" x14ac:dyDescent="0.25">
      <c r="Q6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3" spans="17:17" ht="17.100000000000001" customHeight="1" x14ac:dyDescent="0.25">
      <c r="Q6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4" spans="17:17" ht="17.100000000000001" customHeight="1" x14ac:dyDescent="0.25">
      <c r="Q6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5" spans="17:17" ht="17.100000000000001" customHeight="1" x14ac:dyDescent="0.25">
      <c r="Q6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6" spans="17:17" ht="17.100000000000001" customHeight="1" x14ac:dyDescent="0.25">
      <c r="Q6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7" spans="17:17" ht="17.100000000000001" customHeight="1" x14ac:dyDescent="0.25">
      <c r="Q6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8" spans="17:17" ht="17.100000000000001" customHeight="1" x14ac:dyDescent="0.25">
      <c r="Q6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9" spans="17:17" ht="17.100000000000001" customHeight="1" x14ac:dyDescent="0.25">
      <c r="Q6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0" spans="17:17" ht="17.100000000000001" customHeight="1" x14ac:dyDescent="0.25">
      <c r="Q6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1" spans="17:17" ht="17.100000000000001" customHeight="1" x14ac:dyDescent="0.25">
      <c r="Q6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2" spans="17:17" ht="17.100000000000001" customHeight="1" x14ac:dyDescent="0.25">
      <c r="Q6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3" spans="17:17" ht="17.100000000000001" customHeight="1" x14ac:dyDescent="0.25">
      <c r="Q6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4" spans="17:17" ht="17.100000000000001" customHeight="1" x14ac:dyDescent="0.25">
      <c r="Q6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5" spans="17:17" ht="17.100000000000001" customHeight="1" x14ac:dyDescent="0.25">
      <c r="Q6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6" spans="17:17" ht="17.100000000000001" customHeight="1" x14ac:dyDescent="0.25">
      <c r="Q6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7" spans="17:17" ht="17.100000000000001" customHeight="1" x14ac:dyDescent="0.25">
      <c r="Q6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8" spans="17:17" ht="17.100000000000001" customHeight="1" x14ac:dyDescent="0.25">
      <c r="Q6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9" spans="17:17" ht="17.100000000000001" customHeight="1" x14ac:dyDescent="0.25">
      <c r="Q6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0" spans="17:17" ht="17.100000000000001" customHeight="1" x14ac:dyDescent="0.25">
      <c r="Q6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1" spans="17:17" ht="17.100000000000001" customHeight="1" x14ac:dyDescent="0.25">
      <c r="Q6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2" spans="17:17" ht="17.100000000000001" customHeight="1" x14ac:dyDescent="0.25">
      <c r="Q6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3" spans="17:17" ht="17.100000000000001" customHeight="1" x14ac:dyDescent="0.25">
      <c r="Q6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4" spans="17:17" ht="17.100000000000001" customHeight="1" x14ac:dyDescent="0.25">
      <c r="Q6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5" spans="17:17" ht="17.100000000000001" customHeight="1" x14ac:dyDescent="0.25">
      <c r="Q6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6" spans="17:17" ht="17.100000000000001" customHeight="1" x14ac:dyDescent="0.25">
      <c r="Q6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7" spans="17:17" ht="17.100000000000001" customHeight="1" x14ac:dyDescent="0.25">
      <c r="Q6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8" spans="17:17" ht="17.100000000000001" customHeight="1" x14ac:dyDescent="0.25">
      <c r="Q6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9" spans="17:17" ht="17.100000000000001" customHeight="1" x14ac:dyDescent="0.25">
      <c r="Q6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0" spans="17:17" ht="17.100000000000001" customHeight="1" x14ac:dyDescent="0.25">
      <c r="Q6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1" spans="17:17" ht="17.100000000000001" customHeight="1" x14ac:dyDescent="0.25">
      <c r="Q6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2" spans="17:17" ht="17.100000000000001" customHeight="1" x14ac:dyDescent="0.25">
      <c r="Q6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3" spans="17:17" ht="17.100000000000001" customHeight="1" x14ac:dyDescent="0.25">
      <c r="Q6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4" spans="17:17" ht="17.100000000000001" customHeight="1" x14ac:dyDescent="0.25">
      <c r="Q6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5" spans="17:17" ht="17.100000000000001" customHeight="1" x14ac:dyDescent="0.25">
      <c r="Q6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6" spans="17:17" ht="17.100000000000001" customHeight="1" x14ac:dyDescent="0.25">
      <c r="Q6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7" spans="17:17" ht="17.100000000000001" customHeight="1" x14ac:dyDescent="0.25">
      <c r="Q6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8" spans="17:17" ht="17.100000000000001" customHeight="1" x14ac:dyDescent="0.25">
      <c r="Q6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9" spans="17:17" ht="17.100000000000001" customHeight="1" x14ac:dyDescent="0.25">
      <c r="Q6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0" spans="17:17" ht="17.100000000000001" customHeight="1" x14ac:dyDescent="0.25">
      <c r="Q6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1" spans="17:17" ht="17.100000000000001" customHeight="1" x14ac:dyDescent="0.25">
      <c r="Q6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2" spans="17:17" ht="17.100000000000001" customHeight="1" x14ac:dyDescent="0.25">
      <c r="Q6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3" spans="17:17" ht="17.100000000000001" customHeight="1" x14ac:dyDescent="0.25">
      <c r="Q6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4" spans="17:17" ht="17.100000000000001" customHeight="1" x14ac:dyDescent="0.25">
      <c r="Q6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5" spans="17:17" ht="17.100000000000001" customHeight="1" x14ac:dyDescent="0.25">
      <c r="Q6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6" spans="17:17" ht="17.100000000000001" customHeight="1" x14ac:dyDescent="0.25">
      <c r="Q6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7" spans="17:17" ht="17.100000000000001" customHeight="1" x14ac:dyDescent="0.25">
      <c r="Q6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8" spans="17:17" ht="17.100000000000001" customHeight="1" x14ac:dyDescent="0.25">
      <c r="Q6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9" spans="17:17" ht="17.100000000000001" customHeight="1" x14ac:dyDescent="0.25">
      <c r="Q6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0" spans="17:17" ht="17.100000000000001" customHeight="1" x14ac:dyDescent="0.25">
      <c r="Q6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1" spans="17:17" ht="17.100000000000001" customHeight="1" x14ac:dyDescent="0.25">
      <c r="Q6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2" spans="17:17" ht="17.100000000000001" customHeight="1" x14ac:dyDescent="0.25">
      <c r="Q6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3" spans="17:17" ht="17.100000000000001" customHeight="1" x14ac:dyDescent="0.25">
      <c r="Q6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4" spans="17:17" ht="17.100000000000001" customHeight="1" x14ac:dyDescent="0.25">
      <c r="Q6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5" spans="17:17" ht="17.100000000000001" customHeight="1" x14ac:dyDescent="0.25">
      <c r="Q6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6" spans="17:17" ht="17.100000000000001" customHeight="1" x14ac:dyDescent="0.25">
      <c r="Q6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7" spans="17:17" ht="17.100000000000001" customHeight="1" x14ac:dyDescent="0.25">
      <c r="Q6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8" spans="17:17" ht="17.100000000000001" customHeight="1" x14ac:dyDescent="0.25">
      <c r="Q6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9" spans="17:17" ht="17.100000000000001" customHeight="1" x14ac:dyDescent="0.25">
      <c r="Q6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0" spans="17:17" ht="17.100000000000001" customHeight="1" x14ac:dyDescent="0.25">
      <c r="Q6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1" spans="17:17" ht="17.100000000000001" customHeight="1" x14ac:dyDescent="0.25">
      <c r="Q6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2" spans="17:17" ht="17.100000000000001" customHeight="1" x14ac:dyDescent="0.25">
      <c r="Q6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3" spans="17:17" ht="17.100000000000001" customHeight="1" x14ac:dyDescent="0.25">
      <c r="Q6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4" spans="17:17" ht="17.100000000000001" customHeight="1" x14ac:dyDescent="0.25">
      <c r="Q6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5" spans="17:17" ht="17.100000000000001" customHeight="1" x14ac:dyDescent="0.25">
      <c r="Q6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6" spans="17:17" ht="17.100000000000001" customHeight="1" x14ac:dyDescent="0.25">
      <c r="Q6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7" spans="17:17" ht="17.100000000000001" customHeight="1" x14ac:dyDescent="0.25">
      <c r="Q6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8" spans="17:17" ht="17.100000000000001" customHeight="1" x14ac:dyDescent="0.25">
      <c r="Q6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9" spans="17:17" ht="17.100000000000001" customHeight="1" x14ac:dyDescent="0.25">
      <c r="Q6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0" spans="17:17" ht="17.100000000000001" customHeight="1" x14ac:dyDescent="0.25">
      <c r="Q6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1" spans="17:17" ht="17.100000000000001" customHeight="1" x14ac:dyDescent="0.25">
      <c r="Q6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2" spans="17:17" ht="17.100000000000001" customHeight="1" x14ac:dyDescent="0.25">
      <c r="Q6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3" spans="17:17" ht="17.100000000000001" customHeight="1" x14ac:dyDescent="0.25">
      <c r="Q6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4" spans="17:17" ht="17.100000000000001" customHeight="1" x14ac:dyDescent="0.25">
      <c r="Q6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5" spans="17:17" ht="17.100000000000001" customHeight="1" x14ac:dyDescent="0.25">
      <c r="Q6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6" spans="17:17" ht="17.100000000000001" customHeight="1" x14ac:dyDescent="0.25">
      <c r="Q6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7" spans="17:17" ht="17.100000000000001" customHeight="1" x14ac:dyDescent="0.25">
      <c r="Q6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8" spans="17:17" ht="17.100000000000001" customHeight="1" x14ac:dyDescent="0.25">
      <c r="Q6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9" spans="17:17" ht="17.100000000000001" customHeight="1" x14ac:dyDescent="0.25">
      <c r="Q6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0" spans="17:17" ht="17.100000000000001" customHeight="1" x14ac:dyDescent="0.25">
      <c r="Q6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1" spans="17:17" ht="17.100000000000001" customHeight="1" x14ac:dyDescent="0.25">
      <c r="Q6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2" spans="17:17" ht="17.100000000000001" customHeight="1" x14ac:dyDescent="0.25">
      <c r="Q6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3" spans="17:17" ht="17.100000000000001" customHeight="1" x14ac:dyDescent="0.25">
      <c r="Q6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4" spans="17:17" ht="17.100000000000001" customHeight="1" x14ac:dyDescent="0.25">
      <c r="Q6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5" spans="17:17" ht="17.100000000000001" customHeight="1" x14ac:dyDescent="0.25">
      <c r="Q6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6" spans="17:17" ht="17.100000000000001" customHeight="1" x14ac:dyDescent="0.25">
      <c r="Q6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7" spans="17:17" ht="17.100000000000001" customHeight="1" x14ac:dyDescent="0.25">
      <c r="Q6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8" spans="17:17" ht="17.100000000000001" customHeight="1" x14ac:dyDescent="0.25">
      <c r="Q6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9" spans="17:17" ht="17.100000000000001" customHeight="1" x14ac:dyDescent="0.25">
      <c r="Q6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0" spans="17:17" ht="17.100000000000001" customHeight="1" x14ac:dyDescent="0.25">
      <c r="Q6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1" spans="17:17" ht="17.100000000000001" customHeight="1" x14ac:dyDescent="0.25">
      <c r="Q6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2" spans="17:17" ht="17.100000000000001" customHeight="1" x14ac:dyDescent="0.25">
      <c r="Q6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3" spans="17:17" ht="17.100000000000001" customHeight="1" x14ac:dyDescent="0.25">
      <c r="Q6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4" spans="17:17" ht="17.100000000000001" customHeight="1" x14ac:dyDescent="0.25">
      <c r="Q6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5" spans="17:17" ht="17.100000000000001" customHeight="1" x14ac:dyDescent="0.25">
      <c r="Q6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6" spans="17:17" ht="17.100000000000001" customHeight="1" x14ac:dyDescent="0.25">
      <c r="Q6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7" spans="17:17" ht="17.100000000000001" customHeight="1" x14ac:dyDescent="0.25">
      <c r="Q6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8" spans="17:17" ht="17.100000000000001" customHeight="1" x14ac:dyDescent="0.25">
      <c r="Q6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9" spans="17:17" ht="17.100000000000001" customHeight="1" x14ac:dyDescent="0.25">
      <c r="Q6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0" spans="17:17" ht="17.100000000000001" customHeight="1" x14ac:dyDescent="0.25">
      <c r="Q6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1" spans="17:17" ht="17.100000000000001" customHeight="1" x14ac:dyDescent="0.25">
      <c r="Q6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2" spans="17:17" ht="17.100000000000001" customHeight="1" x14ac:dyDescent="0.25">
      <c r="Q6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3" spans="17:17" ht="17.100000000000001" customHeight="1" x14ac:dyDescent="0.25">
      <c r="Q6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4" spans="17:17" ht="17.100000000000001" customHeight="1" x14ac:dyDescent="0.25">
      <c r="Q6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5" spans="17:17" ht="17.100000000000001" customHeight="1" x14ac:dyDescent="0.25">
      <c r="Q6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6" spans="17:17" ht="17.100000000000001" customHeight="1" x14ac:dyDescent="0.25">
      <c r="Q6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7" spans="17:17" ht="17.100000000000001" customHeight="1" x14ac:dyDescent="0.25">
      <c r="Q6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8" spans="17:17" ht="17.100000000000001" customHeight="1" x14ac:dyDescent="0.25">
      <c r="Q6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9" spans="17:17" ht="17.100000000000001" customHeight="1" x14ac:dyDescent="0.25">
      <c r="Q6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0" spans="17:17" ht="17.100000000000001" customHeight="1" x14ac:dyDescent="0.25">
      <c r="Q6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1" spans="17:17" ht="17.100000000000001" customHeight="1" x14ac:dyDescent="0.25">
      <c r="Q6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2" spans="17:17" ht="17.100000000000001" customHeight="1" x14ac:dyDescent="0.25">
      <c r="Q6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3" spans="17:17" ht="17.100000000000001" customHeight="1" x14ac:dyDescent="0.25">
      <c r="Q6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4" spans="17:17" ht="17.100000000000001" customHeight="1" x14ac:dyDescent="0.25">
      <c r="Q6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5" spans="17:17" ht="17.100000000000001" customHeight="1" x14ac:dyDescent="0.25">
      <c r="Q6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6" spans="17:17" ht="17.100000000000001" customHeight="1" x14ac:dyDescent="0.25">
      <c r="Q6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7" spans="17:17" ht="17.100000000000001" customHeight="1" x14ac:dyDescent="0.25">
      <c r="Q6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8" spans="17:17" ht="17.100000000000001" customHeight="1" x14ac:dyDescent="0.25">
      <c r="Q6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9" spans="17:17" ht="17.100000000000001" customHeight="1" x14ac:dyDescent="0.25">
      <c r="Q6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0" spans="17:17" ht="17.100000000000001" customHeight="1" x14ac:dyDescent="0.25">
      <c r="Q6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1" spans="17:17" ht="17.100000000000001" customHeight="1" x14ac:dyDescent="0.25">
      <c r="Q6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2" spans="17:17" ht="17.100000000000001" customHeight="1" x14ac:dyDescent="0.25">
      <c r="Q6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3" spans="17:17" ht="17.100000000000001" customHeight="1" x14ac:dyDescent="0.25">
      <c r="Q6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4" spans="17:17" ht="17.100000000000001" customHeight="1" x14ac:dyDescent="0.25">
      <c r="Q6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5" spans="17:17" ht="17.100000000000001" customHeight="1" x14ac:dyDescent="0.25">
      <c r="Q6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6" spans="17:17" ht="17.100000000000001" customHeight="1" x14ac:dyDescent="0.25">
      <c r="Q6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7" spans="17:17" ht="17.100000000000001" customHeight="1" x14ac:dyDescent="0.25">
      <c r="Q6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8" spans="17:17" ht="17.100000000000001" customHeight="1" x14ac:dyDescent="0.25">
      <c r="Q6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9" spans="17:17" ht="17.100000000000001" customHeight="1" x14ac:dyDescent="0.25">
      <c r="Q6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0" spans="17:17" ht="17.100000000000001" customHeight="1" x14ac:dyDescent="0.25">
      <c r="Q6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1" spans="17:17" ht="17.100000000000001" customHeight="1" x14ac:dyDescent="0.25">
      <c r="Q6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2" spans="17:17" ht="17.100000000000001" customHeight="1" x14ac:dyDescent="0.25">
      <c r="Q6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3" spans="17:17" ht="17.100000000000001" customHeight="1" x14ac:dyDescent="0.25">
      <c r="Q6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4" spans="17:17" ht="17.100000000000001" customHeight="1" x14ac:dyDescent="0.25">
      <c r="Q6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5" spans="17:17" ht="17.100000000000001" customHeight="1" x14ac:dyDescent="0.25">
      <c r="Q6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6" spans="17:17" ht="17.100000000000001" customHeight="1" x14ac:dyDescent="0.25">
      <c r="Q6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7" spans="17:17" ht="17.100000000000001" customHeight="1" x14ac:dyDescent="0.25">
      <c r="Q6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8" spans="17:17" ht="17.100000000000001" customHeight="1" x14ac:dyDescent="0.25">
      <c r="Q6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9" spans="17:17" ht="17.100000000000001" customHeight="1" x14ac:dyDescent="0.25">
      <c r="Q6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0" spans="17:17" ht="17.100000000000001" customHeight="1" x14ac:dyDescent="0.25">
      <c r="Q6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1" spans="17:17" ht="17.100000000000001" customHeight="1" x14ac:dyDescent="0.25">
      <c r="Q6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2" spans="17:17" ht="17.100000000000001" customHeight="1" x14ac:dyDescent="0.25">
      <c r="Q6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3" spans="17:17" ht="17.100000000000001" customHeight="1" x14ac:dyDescent="0.25">
      <c r="Q6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4" spans="17:17" ht="17.100000000000001" customHeight="1" x14ac:dyDescent="0.25">
      <c r="Q6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5" spans="17:17" ht="17.100000000000001" customHeight="1" x14ac:dyDescent="0.25">
      <c r="Q6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6" spans="17:17" ht="17.100000000000001" customHeight="1" x14ac:dyDescent="0.25">
      <c r="Q6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7" spans="17:17" ht="17.100000000000001" customHeight="1" x14ac:dyDescent="0.25">
      <c r="Q6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8" spans="17:17" ht="17.100000000000001" customHeight="1" x14ac:dyDescent="0.25">
      <c r="Q6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9" spans="17:17" ht="17.100000000000001" customHeight="1" x14ac:dyDescent="0.25">
      <c r="Q6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0" spans="17:17" ht="17.100000000000001" customHeight="1" x14ac:dyDescent="0.25">
      <c r="Q6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1" spans="17:17" ht="17.100000000000001" customHeight="1" x14ac:dyDescent="0.25">
      <c r="Q6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2" spans="17:17" ht="17.100000000000001" customHeight="1" x14ac:dyDescent="0.25">
      <c r="Q6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3" spans="17:17" ht="17.100000000000001" customHeight="1" x14ac:dyDescent="0.25">
      <c r="Q6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4" spans="17:17" ht="17.100000000000001" customHeight="1" x14ac:dyDescent="0.25">
      <c r="Q6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5" spans="17:17" ht="17.100000000000001" customHeight="1" x14ac:dyDescent="0.25">
      <c r="Q6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6" spans="17:17" ht="17.100000000000001" customHeight="1" x14ac:dyDescent="0.25">
      <c r="Q6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7" spans="17:17" ht="17.100000000000001" customHeight="1" x14ac:dyDescent="0.25">
      <c r="Q6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8" spans="17:17" ht="17.100000000000001" customHeight="1" x14ac:dyDescent="0.25">
      <c r="Q6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9" spans="17:17" ht="17.100000000000001" customHeight="1" x14ac:dyDescent="0.25">
      <c r="Q6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0" spans="17:17" ht="17.100000000000001" customHeight="1" x14ac:dyDescent="0.25">
      <c r="Q6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1" spans="17:17" ht="17.100000000000001" customHeight="1" x14ac:dyDescent="0.25">
      <c r="Q6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2" spans="17:17" ht="17.100000000000001" customHeight="1" x14ac:dyDescent="0.25">
      <c r="Q6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3" spans="17:17" ht="17.100000000000001" customHeight="1" x14ac:dyDescent="0.25">
      <c r="Q6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4" spans="17:17" ht="17.100000000000001" customHeight="1" x14ac:dyDescent="0.25">
      <c r="Q6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5" spans="17:17" ht="17.100000000000001" customHeight="1" x14ac:dyDescent="0.25">
      <c r="Q6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6" spans="17:17" ht="17.100000000000001" customHeight="1" x14ac:dyDescent="0.25">
      <c r="Q6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7" spans="17:17" ht="17.100000000000001" customHeight="1" x14ac:dyDescent="0.25">
      <c r="Q6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8" spans="17:17" ht="17.100000000000001" customHeight="1" x14ac:dyDescent="0.25">
      <c r="Q6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9" spans="17:17" ht="17.100000000000001" customHeight="1" x14ac:dyDescent="0.25">
      <c r="Q6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0" spans="17:17" ht="17.100000000000001" customHeight="1" x14ac:dyDescent="0.25">
      <c r="Q6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1" spans="17:17" ht="17.100000000000001" customHeight="1" x14ac:dyDescent="0.25">
      <c r="Q6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2" spans="17:17" ht="17.100000000000001" customHeight="1" x14ac:dyDescent="0.25">
      <c r="Q6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3" spans="17:17" ht="17.100000000000001" customHeight="1" x14ac:dyDescent="0.25">
      <c r="Q6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4" spans="17:17" ht="17.100000000000001" customHeight="1" x14ac:dyDescent="0.25">
      <c r="Q6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5" spans="17:17" ht="17.100000000000001" customHeight="1" x14ac:dyDescent="0.25">
      <c r="Q6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6" spans="17:17" ht="17.100000000000001" customHeight="1" x14ac:dyDescent="0.25">
      <c r="Q6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7" spans="17:17" ht="17.100000000000001" customHeight="1" x14ac:dyDescent="0.25">
      <c r="Q6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8" spans="17:17" ht="17.100000000000001" customHeight="1" x14ac:dyDescent="0.25">
      <c r="Q6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9" spans="17:17" ht="17.100000000000001" customHeight="1" x14ac:dyDescent="0.25">
      <c r="Q6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0" spans="17:17" ht="17.100000000000001" customHeight="1" x14ac:dyDescent="0.25">
      <c r="Q6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1" spans="17:17" ht="17.100000000000001" customHeight="1" x14ac:dyDescent="0.25">
      <c r="Q6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2" spans="17:17" ht="17.100000000000001" customHeight="1" x14ac:dyDescent="0.25">
      <c r="Q6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3" spans="17:17" ht="17.100000000000001" customHeight="1" x14ac:dyDescent="0.25">
      <c r="Q6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4" spans="17:17" ht="17.100000000000001" customHeight="1" x14ac:dyDescent="0.25">
      <c r="Q6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5" spans="17:17" ht="17.100000000000001" customHeight="1" x14ac:dyDescent="0.25">
      <c r="Q6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6" spans="17:17" ht="17.100000000000001" customHeight="1" x14ac:dyDescent="0.25">
      <c r="Q6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7" spans="17:17" ht="17.100000000000001" customHeight="1" x14ac:dyDescent="0.25">
      <c r="Q6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8" spans="17:17" ht="17.100000000000001" customHeight="1" x14ac:dyDescent="0.25">
      <c r="Q6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9" spans="17:17" ht="17.100000000000001" customHeight="1" x14ac:dyDescent="0.25">
      <c r="Q6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0" spans="17:17" ht="17.100000000000001" customHeight="1" x14ac:dyDescent="0.25">
      <c r="Q6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1" spans="17:17" ht="17.100000000000001" customHeight="1" x14ac:dyDescent="0.25">
      <c r="Q6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2" spans="17:17" ht="17.100000000000001" customHeight="1" x14ac:dyDescent="0.25">
      <c r="Q6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3" spans="17:17" ht="17.100000000000001" customHeight="1" x14ac:dyDescent="0.25">
      <c r="Q6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4" spans="17:17" ht="17.100000000000001" customHeight="1" x14ac:dyDescent="0.25">
      <c r="Q6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5" spans="17:17" ht="17.100000000000001" customHeight="1" x14ac:dyDescent="0.25">
      <c r="Q6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6" spans="17:17" ht="17.100000000000001" customHeight="1" x14ac:dyDescent="0.25">
      <c r="Q6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7" spans="17:17" ht="17.100000000000001" customHeight="1" x14ac:dyDescent="0.25">
      <c r="Q6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8" spans="17:17" ht="17.100000000000001" customHeight="1" x14ac:dyDescent="0.25">
      <c r="Q6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9" spans="17:17" ht="17.100000000000001" customHeight="1" x14ac:dyDescent="0.25">
      <c r="Q6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0" spans="17:17" ht="17.100000000000001" customHeight="1" x14ac:dyDescent="0.25">
      <c r="Q6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1" spans="17:17" ht="17.100000000000001" customHeight="1" x14ac:dyDescent="0.25">
      <c r="Q6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2" spans="17:17" ht="17.100000000000001" customHeight="1" x14ac:dyDescent="0.25">
      <c r="Q6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3" spans="17:17" ht="17.100000000000001" customHeight="1" x14ac:dyDescent="0.25">
      <c r="Q6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4" spans="17:17" ht="17.100000000000001" customHeight="1" x14ac:dyDescent="0.25">
      <c r="Q6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5" spans="17:17" ht="17.100000000000001" customHeight="1" x14ac:dyDescent="0.25">
      <c r="Q6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6" spans="17:17" ht="17.100000000000001" customHeight="1" x14ac:dyDescent="0.25">
      <c r="Q6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7" spans="17:17" ht="17.100000000000001" customHeight="1" x14ac:dyDescent="0.25">
      <c r="Q6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8" spans="17:17" ht="17.100000000000001" customHeight="1" x14ac:dyDescent="0.25">
      <c r="Q6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9" spans="17:17" ht="17.100000000000001" customHeight="1" x14ac:dyDescent="0.25">
      <c r="Q6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0" spans="17:17" ht="17.100000000000001" customHeight="1" x14ac:dyDescent="0.25">
      <c r="Q6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1" spans="17:17" ht="17.100000000000001" customHeight="1" x14ac:dyDescent="0.25">
      <c r="Q6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2" spans="17:17" ht="17.100000000000001" customHeight="1" x14ac:dyDescent="0.25">
      <c r="Q6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3" spans="17:17" ht="17.100000000000001" customHeight="1" x14ac:dyDescent="0.25">
      <c r="Q6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4" spans="17:17" ht="17.100000000000001" customHeight="1" x14ac:dyDescent="0.25">
      <c r="Q6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5" spans="17:17" ht="17.100000000000001" customHeight="1" x14ac:dyDescent="0.25">
      <c r="Q6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6" spans="17:17" ht="17.100000000000001" customHeight="1" x14ac:dyDescent="0.25">
      <c r="Q6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7" spans="17:17" ht="17.100000000000001" customHeight="1" x14ac:dyDescent="0.25">
      <c r="Q6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8" spans="17:17" ht="17.100000000000001" customHeight="1" x14ac:dyDescent="0.25">
      <c r="Q6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9" spans="17:17" ht="17.100000000000001" customHeight="1" x14ac:dyDescent="0.25">
      <c r="Q6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0" spans="17:17" ht="17.100000000000001" customHeight="1" x14ac:dyDescent="0.25">
      <c r="Q6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1" spans="17:17" ht="17.100000000000001" customHeight="1" x14ac:dyDescent="0.25">
      <c r="Q6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2" spans="17:17" ht="17.100000000000001" customHeight="1" x14ac:dyDescent="0.25">
      <c r="Q6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3" spans="17:17" ht="17.100000000000001" customHeight="1" x14ac:dyDescent="0.25">
      <c r="Q6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4" spans="17:17" ht="17.100000000000001" customHeight="1" x14ac:dyDescent="0.25">
      <c r="Q6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5" spans="17:17" ht="17.100000000000001" customHeight="1" x14ac:dyDescent="0.25">
      <c r="Q6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6" spans="17:17" ht="17.100000000000001" customHeight="1" x14ac:dyDescent="0.25">
      <c r="Q6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7" spans="17:17" ht="17.100000000000001" customHeight="1" x14ac:dyDescent="0.25">
      <c r="Q6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8" spans="17:17" ht="17.100000000000001" customHeight="1" x14ac:dyDescent="0.25">
      <c r="Q6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9" spans="17:17" ht="17.100000000000001" customHeight="1" x14ac:dyDescent="0.25">
      <c r="Q6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0" spans="17:17" ht="17.100000000000001" customHeight="1" x14ac:dyDescent="0.25">
      <c r="Q6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1" spans="17:17" ht="17.100000000000001" customHeight="1" x14ac:dyDescent="0.25">
      <c r="Q6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2" spans="17:17" ht="17.100000000000001" customHeight="1" x14ac:dyDescent="0.25">
      <c r="Q6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3" spans="17:17" ht="17.100000000000001" customHeight="1" x14ac:dyDescent="0.25">
      <c r="Q6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4" spans="17:17" ht="17.100000000000001" customHeight="1" x14ac:dyDescent="0.25">
      <c r="Q6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5" spans="17:17" ht="17.100000000000001" customHeight="1" x14ac:dyDescent="0.25">
      <c r="Q6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6" spans="17:17" ht="17.100000000000001" customHeight="1" x14ac:dyDescent="0.25">
      <c r="Q6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7" spans="17:17" ht="17.100000000000001" customHeight="1" x14ac:dyDescent="0.25">
      <c r="Q6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8" spans="17:17" ht="17.100000000000001" customHeight="1" x14ac:dyDescent="0.25">
      <c r="Q6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9" spans="17:17" ht="17.100000000000001" customHeight="1" x14ac:dyDescent="0.25">
      <c r="Q6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0" spans="17:17" ht="17.100000000000001" customHeight="1" x14ac:dyDescent="0.25">
      <c r="Q6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1" spans="17:17" ht="17.100000000000001" customHeight="1" x14ac:dyDescent="0.25">
      <c r="Q6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2" spans="17:17" ht="17.100000000000001" customHeight="1" x14ac:dyDescent="0.25">
      <c r="Q6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3" spans="17:17" ht="17.100000000000001" customHeight="1" x14ac:dyDescent="0.25">
      <c r="Q6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4" spans="17:17" ht="17.100000000000001" customHeight="1" x14ac:dyDescent="0.25">
      <c r="Q6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5" spans="17:17" ht="17.100000000000001" customHeight="1" x14ac:dyDescent="0.25">
      <c r="Q6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6" spans="17:17" ht="17.100000000000001" customHeight="1" x14ac:dyDescent="0.25">
      <c r="Q6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7" spans="17:17" ht="17.100000000000001" customHeight="1" x14ac:dyDescent="0.25">
      <c r="Q6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8" spans="17:17" ht="17.100000000000001" customHeight="1" x14ac:dyDescent="0.25">
      <c r="Q6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9" spans="17:17" ht="17.100000000000001" customHeight="1" x14ac:dyDescent="0.25">
      <c r="Q6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0" spans="17:17" ht="17.100000000000001" customHeight="1" x14ac:dyDescent="0.25">
      <c r="Q6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1" spans="17:17" ht="17.100000000000001" customHeight="1" x14ac:dyDescent="0.25">
      <c r="Q6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2" spans="17:17" ht="17.100000000000001" customHeight="1" x14ac:dyDescent="0.25">
      <c r="Q6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3" spans="17:17" ht="17.100000000000001" customHeight="1" x14ac:dyDescent="0.25">
      <c r="Q6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4" spans="17:17" ht="17.100000000000001" customHeight="1" x14ac:dyDescent="0.25">
      <c r="Q6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5" spans="17:17" ht="17.100000000000001" customHeight="1" x14ac:dyDescent="0.25">
      <c r="Q6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6" spans="17:17" ht="17.100000000000001" customHeight="1" x14ac:dyDescent="0.25">
      <c r="Q6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7" spans="17:17" ht="17.100000000000001" customHeight="1" x14ac:dyDescent="0.25">
      <c r="Q6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8" spans="17:17" ht="17.100000000000001" customHeight="1" x14ac:dyDescent="0.25">
      <c r="Q6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9" spans="17:17" ht="17.100000000000001" customHeight="1" x14ac:dyDescent="0.25">
      <c r="Q6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0" spans="17:17" ht="17.100000000000001" customHeight="1" x14ac:dyDescent="0.25">
      <c r="Q6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1" spans="17:17" ht="17.100000000000001" customHeight="1" x14ac:dyDescent="0.25">
      <c r="Q6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2" spans="17:17" ht="17.100000000000001" customHeight="1" x14ac:dyDescent="0.25">
      <c r="Q6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3" spans="17:17" ht="17.100000000000001" customHeight="1" x14ac:dyDescent="0.25">
      <c r="Q6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4" spans="17:17" ht="17.100000000000001" customHeight="1" x14ac:dyDescent="0.25">
      <c r="Q6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5" spans="17:17" ht="17.100000000000001" customHeight="1" x14ac:dyDescent="0.25">
      <c r="Q6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6" spans="17:17" ht="17.100000000000001" customHeight="1" x14ac:dyDescent="0.25">
      <c r="Q6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7" spans="17:17" ht="17.100000000000001" customHeight="1" x14ac:dyDescent="0.25">
      <c r="Q6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8" spans="17:17" ht="17.100000000000001" customHeight="1" x14ac:dyDescent="0.25">
      <c r="Q6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9" spans="17:17" ht="17.100000000000001" customHeight="1" x14ac:dyDescent="0.25">
      <c r="Q6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0" spans="17:17" ht="17.100000000000001" customHeight="1" x14ac:dyDescent="0.25">
      <c r="Q6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1" spans="17:17" ht="17.100000000000001" customHeight="1" x14ac:dyDescent="0.25">
      <c r="Q6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2" spans="17:17" ht="17.100000000000001" customHeight="1" x14ac:dyDescent="0.25">
      <c r="Q6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3" spans="17:17" ht="17.100000000000001" customHeight="1" x14ac:dyDescent="0.25">
      <c r="Q6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4" spans="17:17" ht="17.100000000000001" customHeight="1" x14ac:dyDescent="0.25">
      <c r="Q6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5" spans="17:17" ht="17.100000000000001" customHeight="1" x14ac:dyDescent="0.25">
      <c r="Q6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6" spans="17:17" ht="17.100000000000001" customHeight="1" x14ac:dyDescent="0.25">
      <c r="Q6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7" spans="17:17" ht="17.100000000000001" customHeight="1" x14ac:dyDescent="0.25">
      <c r="Q6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8" spans="17:17" ht="17.100000000000001" customHeight="1" x14ac:dyDescent="0.25">
      <c r="Q6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9" spans="17:17" ht="17.100000000000001" customHeight="1" x14ac:dyDescent="0.25">
      <c r="Q6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0" spans="17:17" ht="17.100000000000001" customHeight="1" x14ac:dyDescent="0.25">
      <c r="Q6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1" spans="17:17" ht="17.100000000000001" customHeight="1" x14ac:dyDescent="0.25">
      <c r="Q6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2" spans="17:17" ht="17.100000000000001" customHeight="1" x14ac:dyDescent="0.25">
      <c r="Q6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3" spans="17:17" ht="17.100000000000001" customHeight="1" x14ac:dyDescent="0.25">
      <c r="Q6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4" spans="17:17" ht="17.100000000000001" customHeight="1" x14ac:dyDescent="0.25">
      <c r="Q6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5" spans="17:17" ht="17.100000000000001" customHeight="1" x14ac:dyDescent="0.25">
      <c r="Q6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6" spans="17:17" ht="17.100000000000001" customHeight="1" x14ac:dyDescent="0.25">
      <c r="Q6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7" spans="17:17" ht="17.100000000000001" customHeight="1" x14ac:dyDescent="0.25">
      <c r="Q6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8" spans="17:17" ht="17.100000000000001" customHeight="1" x14ac:dyDescent="0.25">
      <c r="Q6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9" spans="17:17" ht="17.100000000000001" customHeight="1" x14ac:dyDescent="0.25">
      <c r="Q6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0" spans="17:17" ht="17.100000000000001" customHeight="1" x14ac:dyDescent="0.25">
      <c r="Q6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1" spans="17:17" ht="17.100000000000001" customHeight="1" x14ac:dyDescent="0.25">
      <c r="Q6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2" spans="17:17" ht="17.100000000000001" customHeight="1" x14ac:dyDescent="0.25">
      <c r="Q6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3" spans="17:17" ht="17.100000000000001" customHeight="1" x14ac:dyDescent="0.25">
      <c r="Q6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4" spans="17:17" ht="17.100000000000001" customHeight="1" x14ac:dyDescent="0.25">
      <c r="Q6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5" spans="17:17" ht="17.100000000000001" customHeight="1" x14ac:dyDescent="0.25">
      <c r="Q6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6" spans="17:17" ht="17.100000000000001" customHeight="1" x14ac:dyDescent="0.25">
      <c r="Q6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7" spans="17:17" ht="17.100000000000001" customHeight="1" x14ac:dyDescent="0.25">
      <c r="Q6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8" spans="17:17" ht="17.100000000000001" customHeight="1" x14ac:dyDescent="0.25">
      <c r="Q6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9" spans="17:17" ht="17.100000000000001" customHeight="1" x14ac:dyDescent="0.25">
      <c r="Q6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0" spans="17:17" ht="17.100000000000001" customHeight="1" x14ac:dyDescent="0.25">
      <c r="Q6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1" spans="17:17" ht="17.100000000000001" customHeight="1" x14ac:dyDescent="0.25">
      <c r="Q6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2" spans="17:17" ht="17.100000000000001" customHeight="1" x14ac:dyDescent="0.25">
      <c r="Q6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3" spans="17:17" ht="17.100000000000001" customHeight="1" x14ac:dyDescent="0.25">
      <c r="Q6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4" spans="17:17" ht="17.100000000000001" customHeight="1" x14ac:dyDescent="0.25">
      <c r="Q6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5" spans="17:17" ht="17.100000000000001" customHeight="1" x14ac:dyDescent="0.25">
      <c r="Q6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6" spans="17:17" ht="17.100000000000001" customHeight="1" x14ac:dyDescent="0.25">
      <c r="Q6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7" spans="17:17" ht="17.100000000000001" customHeight="1" x14ac:dyDescent="0.25">
      <c r="Q6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8" spans="17:17" ht="17.100000000000001" customHeight="1" x14ac:dyDescent="0.25">
      <c r="Q6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9" spans="17:17" ht="17.100000000000001" customHeight="1" x14ac:dyDescent="0.25">
      <c r="Q6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0" spans="17:17" ht="17.100000000000001" customHeight="1" x14ac:dyDescent="0.25">
      <c r="Q6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1" spans="17:17" ht="17.100000000000001" customHeight="1" x14ac:dyDescent="0.25">
      <c r="Q6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2" spans="17:17" ht="17.100000000000001" customHeight="1" x14ac:dyDescent="0.25">
      <c r="Q6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3" spans="17:17" ht="17.100000000000001" customHeight="1" x14ac:dyDescent="0.25">
      <c r="Q6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4" spans="17:17" ht="17.100000000000001" customHeight="1" x14ac:dyDescent="0.25">
      <c r="Q6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5" spans="17:17" ht="17.100000000000001" customHeight="1" x14ac:dyDescent="0.25">
      <c r="Q6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6" spans="17:17" ht="17.100000000000001" customHeight="1" x14ac:dyDescent="0.25">
      <c r="Q6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7" spans="17:17" ht="17.100000000000001" customHeight="1" x14ac:dyDescent="0.25">
      <c r="Q6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8" spans="17:17" ht="17.100000000000001" customHeight="1" x14ac:dyDescent="0.25">
      <c r="Q6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9" spans="17:17" ht="17.100000000000001" customHeight="1" x14ac:dyDescent="0.25">
      <c r="Q6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0" spans="17:17" ht="17.100000000000001" customHeight="1" x14ac:dyDescent="0.25">
      <c r="Q6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1" spans="17:17" ht="17.100000000000001" customHeight="1" x14ac:dyDescent="0.25">
      <c r="Q6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2" spans="17:17" ht="17.100000000000001" customHeight="1" x14ac:dyDescent="0.25">
      <c r="Q6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3" spans="17:17" ht="17.100000000000001" customHeight="1" x14ac:dyDescent="0.25">
      <c r="Q6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4" spans="17:17" ht="17.100000000000001" customHeight="1" x14ac:dyDescent="0.25">
      <c r="Q6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5" spans="17:17" ht="17.100000000000001" customHeight="1" x14ac:dyDescent="0.25">
      <c r="Q6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6" spans="17:17" ht="17.100000000000001" customHeight="1" x14ac:dyDescent="0.25">
      <c r="Q6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7" spans="17:17" ht="17.100000000000001" customHeight="1" x14ac:dyDescent="0.25">
      <c r="Q6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8" spans="17:17" ht="17.100000000000001" customHeight="1" x14ac:dyDescent="0.25">
      <c r="Q6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9" spans="17:17" ht="17.100000000000001" customHeight="1" x14ac:dyDescent="0.25">
      <c r="Q6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0" spans="17:17" ht="17.100000000000001" customHeight="1" x14ac:dyDescent="0.25">
      <c r="Q6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1" spans="17:17" ht="17.100000000000001" customHeight="1" x14ac:dyDescent="0.25">
      <c r="Q6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2" spans="17:17" ht="17.100000000000001" customHeight="1" x14ac:dyDescent="0.25">
      <c r="Q6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3" spans="17:17" ht="17.100000000000001" customHeight="1" x14ac:dyDescent="0.25">
      <c r="Q6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4" spans="17:17" ht="17.100000000000001" customHeight="1" x14ac:dyDescent="0.25">
      <c r="Q6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5" spans="17:17" ht="17.100000000000001" customHeight="1" x14ac:dyDescent="0.25">
      <c r="Q6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6" spans="17:17" ht="17.100000000000001" customHeight="1" x14ac:dyDescent="0.25">
      <c r="Q6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7" spans="17:17" ht="17.100000000000001" customHeight="1" x14ac:dyDescent="0.25">
      <c r="Q6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8" spans="17:17" ht="17.100000000000001" customHeight="1" x14ac:dyDescent="0.25">
      <c r="Q6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9" spans="17:17" ht="17.100000000000001" customHeight="1" x14ac:dyDescent="0.25">
      <c r="Q6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0" spans="17:17" ht="17.100000000000001" customHeight="1" x14ac:dyDescent="0.25">
      <c r="Q6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1" spans="17:17" ht="17.100000000000001" customHeight="1" x14ac:dyDescent="0.25">
      <c r="Q6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2" spans="17:17" ht="17.100000000000001" customHeight="1" x14ac:dyDescent="0.25">
      <c r="Q6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3" spans="17:17" ht="17.100000000000001" customHeight="1" x14ac:dyDescent="0.25">
      <c r="Q6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4" spans="17:17" ht="17.100000000000001" customHeight="1" x14ac:dyDescent="0.25">
      <c r="Q6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5" spans="17:17" ht="17.100000000000001" customHeight="1" x14ac:dyDescent="0.25">
      <c r="Q6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6" spans="17:17" ht="17.100000000000001" customHeight="1" x14ac:dyDescent="0.25">
      <c r="Q6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7" spans="17:17" ht="17.100000000000001" customHeight="1" x14ac:dyDescent="0.25">
      <c r="Q6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8" spans="17:17" ht="17.100000000000001" customHeight="1" x14ac:dyDescent="0.25">
      <c r="Q6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9" spans="17:17" ht="17.100000000000001" customHeight="1" x14ac:dyDescent="0.25">
      <c r="Q6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0" spans="17:17" ht="17.100000000000001" customHeight="1" x14ac:dyDescent="0.25">
      <c r="Q6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1" spans="17:17" ht="17.100000000000001" customHeight="1" x14ac:dyDescent="0.25">
      <c r="Q6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2" spans="17:17" ht="17.100000000000001" customHeight="1" x14ac:dyDescent="0.25">
      <c r="Q6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3" spans="17:17" ht="17.100000000000001" customHeight="1" x14ac:dyDescent="0.25">
      <c r="Q6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4" spans="17:17" ht="17.100000000000001" customHeight="1" x14ac:dyDescent="0.25">
      <c r="Q6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5" spans="17:17" ht="17.100000000000001" customHeight="1" x14ac:dyDescent="0.25">
      <c r="Q6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6" spans="17:17" ht="17.100000000000001" customHeight="1" x14ac:dyDescent="0.25">
      <c r="Q6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7" spans="17:17" ht="17.100000000000001" customHeight="1" x14ac:dyDescent="0.25">
      <c r="Q6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8" spans="17:17" ht="17.100000000000001" customHeight="1" x14ac:dyDescent="0.25">
      <c r="Q6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9" spans="17:17" ht="17.100000000000001" customHeight="1" x14ac:dyDescent="0.25">
      <c r="Q6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0" spans="17:17" ht="17.100000000000001" customHeight="1" x14ac:dyDescent="0.25">
      <c r="Q6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1" spans="17:17" ht="17.100000000000001" customHeight="1" x14ac:dyDescent="0.25">
      <c r="Q6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2" spans="17:17" ht="17.100000000000001" customHeight="1" x14ac:dyDescent="0.25">
      <c r="Q6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3" spans="17:17" ht="17.100000000000001" customHeight="1" x14ac:dyDescent="0.25">
      <c r="Q6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4" spans="17:17" ht="17.100000000000001" customHeight="1" x14ac:dyDescent="0.25">
      <c r="Q6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5" spans="17:17" ht="17.100000000000001" customHeight="1" x14ac:dyDescent="0.25">
      <c r="Q6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6" spans="17:17" ht="17.100000000000001" customHeight="1" x14ac:dyDescent="0.25">
      <c r="Q6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7" spans="17:17" ht="17.100000000000001" customHeight="1" x14ac:dyDescent="0.25">
      <c r="Q6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8" spans="17:17" ht="17.100000000000001" customHeight="1" x14ac:dyDescent="0.25">
      <c r="Q6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9" spans="17:17" ht="17.100000000000001" customHeight="1" x14ac:dyDescent="0.25">
      <c r="Q6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0" spans="17:17" ht="17.100000000000001" customHeight="1" x14ac:dyDescent="0.25">
      <c r="Q6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1" spans="17:17" ht="17.100000000000001" customHeight="1" x14ac:dyDescent="0.25">
      <c r="Q6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2" spans="17:17" ht="17.100000000000001" customHeight="1" x14ac:dyDescent="0.25">
      <c r="Q6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3" spans="17:17" ht="17.100000000000001" customHeight="1" x14ac:dyDescent="0.25">
      <c r="Q6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4" spans="17:17" ht="17.100000000000001" customHeight="1" x14ac:dyDescent="0.25">
      <c r="Q6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5" spans="17:17" ht="17.100000000000001" customHeight="1" x14ac:dyDescent="0.25">
      <c r="Q6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6" spans="17:17" ht="17.100000000000001" customHeight="1" x14ac:dyDescent="0.25">
      <c r="Q6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7" spans="17:17" ht="17.100000000000001" customHeight="1" x14ac:dyDescent="0.25">
      <c r="Q6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8" spans="17:17" ht="17.100000000000001" customHeight="1" x14ac:dyDescent="0.25">
      <c r="Q6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9" spans="17:17" ht="17.100000000000001" customHeight="1" x14ac:dyDescent="0.25">
      <c r="Q6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0" spans="17:17" ht="17.100000000000001" customHeight="1" x14ac:dyDescent="0.25">
      <c r="Q6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1" spans="17:17" ht="17.100000000000001" customHeight="1" x14ac:dyDescent="0.25">
      <c r="Q6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2" spans="17:17" ht="17.100000000000001" customHeight="1" x14ac:dyDescent="0.25">
      <c r="Q6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3" spans="17:17" ht="17.100000000000001" customHeight="1" x14ac:dyDescent="0.25">
      <c r="Q6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4" spans="17:17" ht="17.100000000000001" customHeight="1" x14ac:dyDescent="0.25">
      <c r="Q6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5" spans="17:17" ht="17.100000000000001" customHeight="1" x14ac:dyDescent="0.25">
      <c r="Q6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6" spans="17:17" ht="17.100000000000001" customHeight="1" x14ac:dyDescent="0.25">
      <c r="Q6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7" spans="17:17" ht="17.100000000000001" customHeight="1" x14ac:dyDescent="0.25">
      <c r="Q6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8" spans="17:17" ht="17.100000000000001" customHeight="1" x14ac:dyDescent="0.25">
      <c r="Q6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9" spans="17:17" ht="17.100000000000001" customHeight="1" x14ac:dyDescent="0.25">
      <c r="Q6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0" spans="17:17" ht="17.100000000000001" customHeight="1" x14ac:dyDescent="0.25">
      <c r="Q6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1" spans="17:17" ht="17.100000000000001" customHeight="1" x14ac:dyDescent="0.25">
      <c r="Q6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2" spans="17:17" ht="17.100000000000001" customHeight="1" x14ac:dyDescent="0.25">
      <c r="Q6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3" spans="17:17" ht="17.100000000000001" customHeight="1" x14ac:dyDescent="0.25">
      <c r="Q6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4" spans="17:17" ht="17.100000000000001" customHeight="1" x14ac:dyDescent="0.25">
      <c r="Q6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5" spans="17:17" ht="17.100000000000001" customHeight="1" x14ac:dyDescent="0.25">
      <c r="Q6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6" spans="17:17" ht="17.100000000000001" customHeight="1" x14ac:dyDescent="0.25">
      <c r="Q6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7" spans="17:17" ht="17.100000000000001" customHeight="1" x14ac:dyDescent="0.25">
      <c r="Q6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8" spans="17:17" ht="17.100000000000001" customHeight="1" x14ac:dyDescent="0.25">
      <c r="Q6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9" spans="17:17" ht="17.100000000000001" customHeight="1" x14ac:dyDescent="0.25">
      <c r="Q6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0" spans="17:17" ht="17.100000000000001" customHeight="1" x14ac:dyDescent="0.25">
      <c r="Q6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1" spans="17:17" ht="17.100000000000001" customHeight="1" x14ac:dyDescent="0.25">
      <c r="Q6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2" spans="17:17" ht="17.100000000000001" customHeight="1" x14ac:dyDescent="0.25">
      <c r="Q6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3" spans="17:17" ht="17.100000000000001" customHeight="1" x14ac:dyDescent="0.25">
      <c r="Q6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4" spans="17:17" ht="17.100000000000001" customHeight="1" x14ac:dyDescent="0.25">
      <c r="Q6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5" spans="17:17" ht="17.100000000000001" customHeight="1" x14ac:dyDescent="0.25">
      <c r="Q6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6" spans="17:17" ht="17.100000000000001" customHeight="1" x14ac:dyDescent="0.25">
      <c r="Q6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7" spans="17:17" ht="17.100000000000001" customHeight="1" x14ac:dyDescent="0.25">
      <c r="Q6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8" spans="17:17" ht="17.100000000000001" customHeight="1" x14ac:dyDescent="0.25">
      <c r="Q6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9" spans="17:17" ht="17.100000000000001" customHeight="1" x14ac:dyDescent="0.25">
      <c r="Q6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0" spans="17:17" ht="17.100000000000001" customHeight="1" x14ac:dyDescent="0.25">
      <c r="Q6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1" spans="17:17" ht="17.100000000000001" customHeight="1" x14ac:dyDescent="0.25">
      <c r="Q6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2" spans="17:17" ht="17.100000000000001" customHeight="1" x14ac:dyDescent="0.25">
      <c r="Q6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3" spans="17:17" ht="17.100000000000001" customHeight="1" x14ac:dyDescent="0.25">
      <c r="Q6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4" spans="17:17" ht="17.100000000000001" customHeight="1" x14ac:dyDescent="0.25">
      <c r="Q6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5" spans="17:17" ht="17.100000000000001" customHeight="1" x14ac:dyDescent="0.25">
      <c r="Q6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6" spans="17:17" ht="17.100000000000001" customHeight="1" x14ac:dyDescent="0.25">
      <c r="Q6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7" spans="17:17" ht="17.100000000000001" customHeight="1" x14ac:dyDescent="0.25">
      <c r="Q6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8" spans="17:17" ht="17.100000000000001" customHeight="1" x14ac:dyDescent="0.25">
      <c r="Q6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9" spans="17:17" ht="17.100000000000001" customHeight="1" x14ac:dyDescent="0.25">
      <c r="Q6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0" spans="17:17" ht="17.100000000000001" customHeight="1" x14ac:dyDescent="0.25">
      <c r="Q6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1" spans="17:17" ht="17.100000000000001" customHeight="1" x14ac:dyDescent="0.25">
      <c r="Q6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2" spans="17:17" ht="17.100000000000001" customHeight="1" x14ac:dyDescent="0.25">
      <c r="Q6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3" spans="17:17" ht="17.100000000000001" customHeight="1" x14ac:dyDescent="0.25">
      <c r="Q6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4" spans="17:17" ht="17.100000000000001" customHeight="1" x14ac:dyDescent="0.25">
      <c r="Q6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5" spans="17:17" ht="17.100000000000001" customHeight="1" x14ac:dyDescent="0.25">
      <c r="Q6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6" spans="17:17" ht="17.100000000000001" customHeight="1" x14ac:dyDescent="0.25">
      <c r="Q6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7" spans="17:17" ht="17.100000000000001" customHeight="1" x14ac:dyDescent="0.25">
      <c r="Q6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8" spans="17:17" ht="17.100000000000001" customHeight="1" x14ac:dyDescent="0.25">
      <c r="Q6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9" spans="17:17" ht="17.100000000000001" customHeight="1" x14ac:dyDescent="0.25">
      <c r="Q6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0" spans="17:17" ht="17.100000000000001" customHeight="1" x14ac:dyDescent="0.25">
      <c r="Q6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1" spans="17:17" ht="17.100000000000001" customHeight="1" x14ac:dyDescent="0.25">
      <c r="Q6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2" spans="17:17" ht="17.100000000000001" customHeight="1" x14ac:dyDescent="0.25">
      <c r="Q6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3" spans="17:17" ht="17.100000000000001" customHeight="1" x14ac:dyDescent="0.25">
      <c r="Q6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4" spans="17:17" ht="17.100000000000001" customHeight="1" x14ac:dyDescent="0.25">
      <c r="Q6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5" spans="17:17" ht="17.100000000000001" customHeight="1" x14ac:dyDescent="0.25">
      <c r="Q6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6" spans="17:17" ht="17.100000000000001" customHeight="1" x14ac:dyDescent="0.25">
      <c r="Q6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7" spans="17:17" ht="17.100000000000001" customHeight="1" x14ac:dyDescent="0.25">
      <c r="Q6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8" spans="17:17" ht="17.100000000000001" customHeight="1" x14ac:dyDescent="0.25">
      <c r="Q6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9" spans="17:17" ht="17.100000000000001" customHeight="1" x14ac:dyDescent="0.25">
      <c r="Q6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0" spans="17:17" ht="17.100000000000001" customHeight="1" x14ac:dyDescent="0.25">
      <c r="Q6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1" spans="17:17" ht="17.100000000000001" customHeight="1" x14ac:dyDescent="0.25">
      <c r="Q6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2" spans="17:17" ht="17.100000000000001" customHeight="1" x14ac:dyDescent="0.25">
      <c r="Q6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3" spans="17:17" ht="17.100000000000001" customHeight="1" x14ac:dyDescent="0.25">
      <c r="Q6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4" spans="17:17" ht="17.100000000000001" customHeight="1" x14ac:dyDescent="0.25">
      <c r="Q6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5" spans="17:17" ht="17.100000000000001" customHeight="1" x14ac:dyDescent="0.25">
      <c r="Q6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6" spans="17:17" ht="17.100000000000001" customHeight="1" x14ac:dyDescent="0.25">
      <c r="Q6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7" spans="17:17" ht="17.100000000000001" customHeight="1" x14ac:dyDescent="0.25">
      <c r="Q6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8" spans="17:17" ht="17.100000000000001" customHeight="1" x14ac:dyDescent="0.25">
      <c r="Q6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9" spans="17:17" ht="17.100000000000001" customHeight="1" x14ac:dyDescent="0.25">
      <c r="Q6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0" spans="17:17" ht="17.100000000000001" customHeight="1" x14ac:dyDescent="0.25">
      <c r="Q6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1" spans="17:17" ht="17.100000000000001" customHeight="1" x14ac:dyDescent="0.25">
      <c r="Q6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2" spans="17:17" ht="17.100000000000001" customHeight="1" x14ac:dyDescent="0.25">
      <c r="Q6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3" spans="17:17" ht="17.100000000000001" customHeight="1" x14ac:dyDescent="0.25">
      <c r="Q6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4" spans="17:17" ht="17.100000000000001" customHeight="1" x14ac:dyDescent="0.25">
      <c r="Q6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5" spans="17:17" ht="17.100000000000001" customHeight="1" x14ac:dyDescent="0.25">
      <c r="Q6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6" spans="17:17" ht="17.100000000000001" customHeight="1" x14ac:dyDescent="0.25">
      <c r="Q6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7" spans="17:17" ht="17.100000000000001" customHeight="1" x14ac:dyDescent="0.25">
      <c r="Q6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8" spans="17:17" ht="17.100000000000001" customHeight="1" x14ac:dyDescent="0.25">
      <c r="Q6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9" spans="17:17" ht="17.100000000000001" customHeight="1" x14ac:dyDescent="0.25">
      <c r="Q6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0" spans="17:17" ht="17.100000000000001" customHeight="1" x14ac:dyDescent="0.25">
      <c r="Q6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1" spans="17:17" ht="17.100000000000001" customHeight="1" x14ac:dyDescent="0.25">
      <c r="Q6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2" spans="17:17" ht="17.100000000000001" customHeight="1" x14ac:dyDescent="0.25">
      <c r="Q6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3" spans="17:17" ht="17.100000000000001" customHeight="1" x14ac:dyDescent="0.25">
      <c r="Q6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4" spans="17:17" ht="17.100000000000001" customHeight="1" x14ac:dyDescent="0.25">
      <c r="Q6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5" spans="17:17" ht="17.100000000000001" customHeight="1" x14ac:dyDescent="0.25">
      <c r="Q6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6" spans="17:17" ht="17.100000000000001" customHeight="1" x14ac:dyDescent="0.25">
      <c r="Q6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7" spans="17:17" ht="17.100000000000001" customHeight="1" x14ac:dyDescent="0.25">
      <c r="Q6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8" spans="17:17" ht="17.100000000000001" customHeight="1" x14ac:dyDescent="0.25">
      <c r="Q6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9" spans="17:17" ht="17.100000000000001" customHeight="1" x14ac:dyDescent="0.25">
      <c r="Q6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0" spans="17:17" ht="17.100000000000001" customHeight="1" x14ac:dyDescent="0.25">
      <c r="Q6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1" spans="17:17" ht="17.100000000000001" customHeight="1" x14ac:dyDescent="0.25">
      <c r="Q6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2" spans="17:17" ht="17.100000000000001" customHeight="1" x14ac:dyDescent="0.25">
      <c r="Q6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3" spans="17:17" ht="17.100000000000001" customHeight="1" x14ac:dyDescent="0.25">
      <c r="Q6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4" spans="17:17" ht="17.100000000000001" customHeight="1" x14ac:dyDescent="0.25">
      <c r="Q6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5" spans="17:17" ht="17.100000000000001" customHeight="1" x14ac:dyDescent="0.25">
      <c r="Q6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6" spans="17:17" ht="17.100000000000001" customHeight="1" x14ac:dyDescent="0.25">
      <c r="Q6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7" spans="17:17" ht="17.100000000000001" customHeight="1" x14ac:dyDescent="0.25">
      <c r="Q6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8" spans="17:17" ht="17.100000000000001" customHeight="1" x14ac:dyDescent="0.25">
      <c r="Q6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9" spans="17:17" ht="17.100000000000001" customHeight="1" x14ac:dyDescent="0.25">
      <c r="Q6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0" spans="17:17" ht="17.100000000000001" customHeight="1" x14ac:dyDescent="0.25">
      <c r="Q6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1" spans="17:17" ht="17.100000000000001" customHeight="1" x14ac:dyDescent="0.25">
      <c r="Q6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2" spans="17:17" ht="17.100000000000001" customHeight="1" x14ac:dyDescent="0.25">
      <c r="Q6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3" spans="17:17" ht="17.100000000000001" customHeight="1" x14ac:dyDescent="0.25">
      <c r="Q6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4" spans="17:17" ht="17.100000000000001" customHeight="1" x14ac:dyDescent="0.25">
      <c r="Q6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5" spans="17:17" ht="17.100000000000001" customHeight="1" x14ac:dyDescent="0.25">
      <c r="Q6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6" spans="17:17" ht="17.100000000000001" customHeight="1" x14ac:dyDescent="0.25">
      <c r="Q6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7" spans="17:17" ht="17.100000000000001" customHeight="1" x14ac:dyDescent="0.25">
      <c r="Q6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8" spans="17:17" ht="17.100000000000001" customHeight="1" x14ac:dyDescent="0.25">
      <c r="Q6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9" spans="17:17" ht="17.100000000000001" customHeight="1" x14ac:dyDescent="0.25">
      <c r="Q6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0" spans="17:17" ht="17.100000000000001" customHeight="1" x14ac:dyDescent="0.25">
      <c r="Q6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1" spans="17:17" ht="17.100000000000001" customHeight="1" x14ac:dyDescent="0.25">
      <c r="Q6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2" spans="17:17" ht="17.100000000000001" customHeight="1" x14ac:dyDescent="0.25">
      <c r="Q6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3" spans="17:17" ht="17.100000000000001" customHeight="1" x14ac:dyDescent="0.25">
      <c r="Q6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4" spans="17:17" ht="17.100000000000001" customHeight="1" x14ac:dyDescent="0.25">
      <c r="Q6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5" spans="17:17" ht="17.100000000000001" customHeight="1" x14ac:dyDescent="0.25">
      <c r="Q6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6" spans="17:17" ht="17.100000000000001" customHeight="1" x14ac:dyDescent="0.25">
      <c r="Q6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7" spans="17:17" ht="17.100000000000001" customHeight="1" x14ac:dyDescent="0.25">
      <c r="Q6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8" spans="17:17" ht="17.100000000000001" customHeight="1" x14ac:dyDescent="0.25">
      <c r="Q6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9" spans="17:17" ht="17.100000000000001" customHeight="1" x14ac:dyDescent="0.25">
      <c r="Q6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0" spans="17:17" ht="17.100000000000001" customHeight="1" x14ac:dyDescent="0.25">
      <c r="Q6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1" spans="17:17" ht="17.100000000000001" customHeight="1" x14ac:dyDescent="0.25">
      <c r="Q6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2" spans="17:17" ht="17.100000000000001" customHeight="1" x14ac:dyDescent="0.25">
      <c r="Q6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3" spans="17:17" ht="17.100000000000001" customHeight="1" x14ac:dyDescent="0.25">
      <c r="Q6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4" spans="17:17" ht="17.100000000000001" customHeight="1" x14ac:dyDescent="0.25">
      <c r="Q6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5" spans="17:17" ht="17.100000000000001" customHeight="1" x14ac:dyDescent="0.25">
      <c r="Q6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6" spans="17:17" ht="17.100000000000001" customHeight="1" x14ac:dyDescent="0.25">
      <c r="Q6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7" spans="17:17" ht="17.100000000000001" customHeight="1" x14ac:dyDescent="0.25">
      <c r="Q6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8" spans="17:17" ht="17.100000000000001" customHeight="1" x14ac:dyDescent="0.25">
      <c r="Q6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9" spans="17:17" ht="17.100000000000001" customHeight="1" x14ac:dyDescent="0.25">
      <c r="Q6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0" spans="17:17" ht="17.100000000000001" customHeight="1" x14ac:dyDescent="0.25">
      <c r="Q6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1" spans="17:17" ht="17.100000000000001" customHeight="1" x14ac:dyDescent="0.25">
      <c r="Q6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2" spans="17:17" ht="17.100000000000001" customHeight="1" x14ac:dyDescent="0.25">
      <c r="Q6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3" spans="17:17" ht="17.100000000000001" customHeight="1" x14ac:dyDescent="0.25">
      <c r="Q6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4" spans="17:17" ht="17.100000000000001" customHeight="1" x14ac:dyDescent="0.25">
      <c r="Q6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5" spans="17:17" ht="17.100000000000001" customHeight="1" x14ac:dyDescent="0.25">
      <c r="Q6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6" spans="17:17" ht="17.100000000000001" customHeight="1" x14ac:dyDescent="0.25">
      <c r="Q6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7" spans="17:17" ht="17.100000000000001" customHeight="1" x14ac:dyDescent="0.25">
      <c r="Q6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8" spans="17:17" ht="17.100000000000001" customHeight="1" x14ac:dyDescent="0.25">
      <c r="Q6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9" spans="17:17" ht="17.100000000000001" customHeight="1" x14ac:dyDescent="0.25">
      <c r="Q6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0" spans="17:17" ht="17.100000000000001" customHeight="1" x14ac:dyDescent="0.25">
      <c r="Q6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1" spans="17:17" ht="17.100000000000001" customHeight="1" x14ac:dyDescent="0.25">
      <c r="Q6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2" spans="17:17" ht="17.100000000000001" customHeight="1" x14ac:dyDescent="0.25">
      <c r="Q6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3" spans="17:17" ht="17.100000000000001" customHeight="1" x14ac:dyDescent="0.25">
      <c r="Q6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4" spans="17:17" ht="17.100000000000001" customHeight="1" x14ac:dyDescent="0.25">
      <c r="Q6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5" spans="17:17" ht="17.100000000000001" customHeight="1" x14ac:dyDescent="0.25">
      <c r="Q6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6" spans="17:17" ht="17.100000000000001" customHeight="1" x14ac:dyDescent="0.25">
      <c r="Q6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7" spans="17:17" ht="17.100000000000001" customHeight="1" x14ac:dyDescent="0.25">
      <c r="Q6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8" spans="17:17" ht="17.100000000000001" customHeight="1" x14ac:dyDescent="0.25">
      <c r="Q6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9" spans="17:17" ht="17.100000000000001" customHeight="1" x14ac:dyDescent="0.25">
      <c r="Q6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0" spans="17:17" ht="17.100000000000001" customHeight="1" x14ac:dyDescent="0.25">
      <c r="Q6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1" spans="17:17" ht="17.100000000000001" customHeight="1" x14ac:dyDescent="0.25">
      <c r="Q6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2" spans="17:17" ht="17.100000000000001" customHeight="1" x14ac:dyDescent="0.25">
      <c r="Q6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3" spans="17:17" ht="17.100000000000001" customHeight="1" x14ac:dyDescent="0.25">
      <c r="Q6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4" spans="17:17" ht="17.100000000000001" customHeight="1" x14ac:dyDescent="0.25">
      <c r="Q6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5" spans="17:17" ht="17.100000000000001" customHeight="1" x14ac:dyDescent="0.25">
      <c r="Q6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6" spans="17:17" ht="17.100000000000001" customHeight="1" x14ac:dyDescent="0.25">
      <c r="Q6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7" spans="17:17" ht="17.100000000000001" customHeight="1" x14ac:dyDescent="0.25">
      <c r="Q6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8" spans="17:17" ht="17.100000000000001" customHeight="1" x14ac:dyDescent="0.25">
      <c r="Q6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9" spans="17:17" ht="17.100000000000001" customHeight="1" x14ac:dyDescent="0.25">
      <c r="Q6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0" spans="17:17" ht="17.100000000000001" customHeight="1" x14ac:dyDescent="0.25">
      <c r="Q6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1" spans="17:17" ht="17.100000000000001" customHeight="1" x14ac:dyDescent="0.25">
      <c r="Q6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2" spans="17:17" ht="17.100000000000001" customHeight="1" x14ac:dyDescent="0.25">
      <c r="Q6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3" spans="17:17" ht="17.100000000000001" customHeight="1" x14ac:dyDescent="0.25">
      <c r="Q6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4" spans="17:17" ht="17.100000000000001" customHeight="1" x14ac:dyDescent="0.25">
      <c r="Q6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5" spans="17:17" ht="17.100000000000001" customHeight="1" x14ac:dyDescent="0.25">
      <c r="Q6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6" spans="17:17" ht="17.100000000000001" customHeight="1" x14ac:dyDescent="0.25">
      <c r="Q6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7" spans="17:17" ht="17.100000000000001" customHeight="1" x14ac:dyDescent="0.25">
      <c r="Q6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8" spans="17:17" ht="17.100000000000001" customHeight="1" x14ac:dyDescent="0.25">
      <c r="Q6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9" spans="17:17" ht="17.100000000000001" customHeight="1" x14ac:dyDescent="0.25">
      <c r="Q6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0" spans="17:17" ht="17.100000000000001" customHeight="1" x14ac:dyDescent="0.25">
      <c r="Q6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1" spans="17:17" ht="17.100000000000001" customHeight="1" x14ac:dyDescent="0.25">
      <c r="Q6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2" spans="17:17" ht="17.100000000000001" customHeight="1" x14ac:dyDescent="0.25">
      <c r="Q6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3" spans="17:17" ht="17.100000000000001" customHeight="1" x14ac:dyDescent="0.25">
      <c r="Q6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4" spans="17:17" ht="17.100000000000001" customHeight="1" x14ac:dyDescent="0.25">
      <c r="Q6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5" spans="17:17" ht="17.100000000000001" customHeight="1" x14ac:dyDescent="0.25">
      <c r="Q6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6" spans="17:17" ht="17.100000000000001" customHeight="1" x14ac:dyDescent="0.25">
      <c r="Q6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7" spans="17:17" ht="17.100000000000001" customHeight="1" x14ac:dyDescent="0.25">
      <c r="Q6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8" spans="17:17" ht="17.100000000000001" customHeight="1" x14ac:dyDescent="0.25">
      <c r="Q6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9" spans="17:17" ht="17.100000000000001" customHeight="1" x14ac:dyDescent="0.25">
      <c r="Q6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0" spans="17:17" ht="17.100000000000001" customHeight="1" x14ac:dyDescent="0.25">
      <c r="Q6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1" spans="17:17" ht="17.100000000000001" customHeight="1" x14ac:dyDescent="0.25">
      <c r="Q6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2" spans="17:17" ht="17.100000000000001" customHeight="1" x14ac:dyDescent="0.25">
      <c r="Q6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3" spans="17:17" ht="17.100000000000001" customHeight="1" x14ac:dyDescent="0.25">
      <c r="Q6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4" spans="17:17" ht="17.100000000000001" customHeight="1" x14ac:dyDescent="0.25">
      <c r="Q6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5" spans="17:17" ht="17.100000000000001" customHeight="1" x14ac:dyDescent="0.25">
      <c r="Q6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6" spans="17:17" ht="17.100000000000001" customHeight="1" x14ac:dyDescent="0.25">
      <c r="Q6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7" spans="17:17" ht="17.100000000000001" customHeight="1" x14ac:dyDescent="0.25">
      <c r="Q6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8" spans="17:17" ht="17.100000000000001" customHeight="1" x14ac:dyDescent="0.25">
      <c r="Q6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9" spans="17:17" ht="17.100000000000001" customHeight="1" x14ac:dyDescent="0.25">
      <c r="Q6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0" spans="17:17" ht="17.100000000000001" customHeight="1" x14ac:dyDescent="0.25">
      <c r="Q6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1" spans="17:17" ht="17.100000000000001" customHeight="1" x14ac:dyDescent="0.25">
      <c r="Q6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2" spans="17:17" ht="17.100000000000001" customHeight="1" x14ac:dyDescent="0.25">
      <c r="Q6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3" spans="17:17" ht="17.100000000000001" customHeight="1" x14ac:dyDescent="0.25">
      <c r="Q6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4" spans="17:17" ht="17.100000000000001" customHeight="1" x14ac:dyDescent="0.25">
      <c r="Q6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5" spans="17:17" ht="17.100000000000001" customHeight="1" x14ac:dyDescent="0.25">
      <c r="Q6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6" spans="17:17" ht="17.100000000000001" customHeight="1" x14ac:dyDescent="0.25">
      <c r="Q6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7" spans="17:17" ht="17.100000000000001" customHeight="1" x14ac:dyDescent="0.25">
      <c r="Q6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8" spans="17:17" ht="17.100000000000001" customHeight="1" x14ac:dyDescent="0.25">
      <c r="Q6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9" spans="17:17" ht="17.100000000000001" customHeight="1" x14ac:dyDescent="0.25">
      <c r="Q6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0" spans="17:17" ht="17.100000000000001" customHeight="1" x14ac:dyDescent="0.25">
      <c r="Q6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1" spans="17:17" ht="17.100000000000001" customHeight="1" x14ac:dyDescent="0.25">
      <c r="Q6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2" spans="17:17" ht="17.100000000000001" customHeight="1" x14ac:dyDescent="0.25">
      <c r="Q6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3" spans="17:17" ht="17.100000000000001" customHeight="1" x14ac:dyDescent="0.25">
      <c r="Q6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4" spans="17:17" ht="17.100000000000001" customHeight="1" x14ac:dyDescent="0.25">
      <c r="Q6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5" spans="17:17" ht="17.100000000000001" customHeight="1" x14ac:dyDescent="0.25">
      <c r="Q6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6" spans="17:17" ht="17.100000000000001" customHeight="1" x14ac:dyDescent="0.25">
      <c r="Q6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7" spans="17:17" ht="17.100000000000001" customHeight="1" x14ac:dyDescent="0.25">
      <c r="Q6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8" spans="17:17" ht="17.100000000000001" customHeight="1" x14ac:dyDescent="0.25">
      <c r="Q6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9" spans="17:17" ht="17.100000000000001" customHeight="1" x14ac:dyDescent="0.25">
      <c r="Q6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0" spans="17:17" ht="17.100000000000001" customHeight="1" x14ac:dyDescent="0.25">
      <c r="Q6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1" spans="17:17" ht="17.100000000000001" customHeight="1" x14ac:dyDescent="0.25">
      <c r="Q6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2" spans="17:17" ht="17.100000000000001" customHeight="1" x14ac:dyDescent="0.25">
      <c r="Q6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3" spans="17:17" ht="17.100000000000001" customHeight="1" x14ac:dyDescent="0.25">
      <c r="Q6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4" spans="17:17" ht="17.100000000000001" customHeight="1" x14ac:dyDescent="0.25">
      <c r="Q6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5" spans="17:17" ht="17.100000000000001" customHeight="1" x14ac:dyDescent="0.25">
      <c r="Q6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6" spans="17:17" ht="17.100000000000001" customHeight="1" x14ac:dyDescent="0.25">
      <c r="Q6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7" spans="17:17" ht="17.100000000000001" customHeight="1" x14ac:dyDescent="0.25">
      <c r="Q6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8" spans="17:17" ht="17.100000000000001" customHeight="1" x14ac:dyDescent="0.25">
      <c r="Q6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9" spans="17:17" ht="17.100000000000001" customHeight="1" x14ac:dyDescent="0.25">
      <c r="Q6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0" spans="17:17" ht="17.100000000000001" customHeight="1" x14ac:dyDescent="0.25">
      <c r="Q6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1" spans="17:17" ht="17.100000000000001" customHeight="1" x14ac:dyDescent="0.25">
      <c r="Q6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2" spans="17:17" ht="17.100000000000001" customHeight="1" x14ac:dyDescent="0.25">
      <c r="Q6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3" spans="17:17" ht="17.100000000000001" customHeight="1" x14ac:dyDescent="0.25">
      <c r="Q6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4" spans="17:17" ht="17.100000000000001" customHeight="1" x14ac:dyDescent="0.25">
      <c r="Q6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5" spans="17:17" ht="17.100000000000001" customHeight="1" x14ac:dyDescent="0.25">
      <c r="Q6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6" spans="17:17" ht="17.100000000000001" customHeight="1" x14ac:dyDescent="0.25">
      <c r="Q6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7" spans="17:17" ht="17.100000000000001" customHeight="1" x14ac:dyDescent="0.25">
      <c r="Q6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8" spans="17:17" ht="17.100000000000001" customHeight="1" x14ac:dyDescent="0.25">
      <c r="Q6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9" spans="17:17" ht="17.100000000000001" customHeight="1" x14ac:dyDescent="0.25">
      <c r="Q6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0" spans="17:17" ht="17.100000000000001" customHeight="1" x14ac:dyDescent="0.25">
      <c r="Q6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1" spans="17:17" ht="17.100000000000001" customHeight="1" x14ac:dyDescent="0.25">
      <c r="Q6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2" spans="17:17" ht="17.100000000000001" customHeight="1" x14ac:dyDescent="0.25">
      <c r="Q6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3" spans="17:17" ht="17.100000000000001" customHeight="1" x14ac:dyDescent="0.25">
      <c r="Q6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4" spans="17:17" ht="17.100000000000001" customHeight="1" x14ac:dyDescent="0.25">
      <c r="Q6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5" spans="17:17" ht="17.100000000000001" customHeight="1" x14ac:dyDescent="0.25">
      <c r="Q6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6" spans="17:17" ht="17.100000000000001" customHeight="1" x14ac:dyDescent="0.25">
      <c r="Q6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7" spans="17:17" ht="17.100000000000001" customHeight="1" x14ac:dyDescent="0.25">
      <c r="Q6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8" spans="17:17" ht="17.100000000000001" customHeight="1" x14ac:dyDescent="0.25">
      <c r="Q6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9" spans="17:17" ht="17.100000000000001" customHeight="1" x14ac:dyDescent="0.25">
      <c r="Q6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0" spans="17:17" ht="17.100000000000001" customHeight="1" x14ac:dyDescent="0.25">
      <c r="Q6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1" spans="17:17" ht="17.100000000000001" customHeight="1" x14ac:dyDescent="0.25">
      <c r="Q6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2" spans="17:17" ht="17.100000000000001" customHeight="1" x14ac:dyDescent="0.25">
      <c r="Q6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3" spans="17:17" ht="17.100000000000001" customHeight="1" x14ac:dyDescent="0.25">
      <c r="Q6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4" spans="17:17" ht="17.100000000000001" customHeight="1" x14ac:dyDescent="0.25">
      <c r="Q6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5" spans="17:17" ht="17.100000000000001" customHeight="1" x14ac:dyDescent="0.25">
      <c r="Q6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6" spans="17:17" ht="17.100000000000001" customHeight="1" x14ac:dyDescent="0.25">
      <c r="Q6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7" spans="17:17" ht="17.100000000000001" customHeight="1" x14ac:dyDescent="0.25">
      <c r="Q6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8" spans="17:17" ht="17.100000000000001" customHeight="1" x14ac:dyDescent="0.25">
      <c r="Q6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9" spans="17:17" ht="17.100000000000001" customHeight="1" x14ac:dyDescent="0.25">
      <c r="Q6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0" spans="17:17" ht="17.100000000000001" customHeight="1" x14ac:dyDescent="0.25">
      <c r="Q6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1" spans="17:17" ht="17.100000000000001" customHeight="1" x14ac:dyDescent="0.25">
      <c r="Q6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2" spans="17:17" ht="17.100000000000001" customHeight="1" x14ac:dyDescent="0.25">
      <c r="Q6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3" spans="17:17" ht="17.100000000000001" customHeight="1" x14ac:dyDescent="0.25">
      <c r="Q6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4" spans="17:17" ht="17.100000000000001" customHeight="1" x14ac:dyDescent="0.25">
      <c r="Q6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5" spans="17:17" ht="17.100000000000001" customHeight="1" x14ac:dyDescent="0.25">
      <c r="Q6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6" spans="17:17" ht="17.100000000000001" customHeight="1" x14ac:dyDescent="0.25">
      <c r="Q6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7" spans="17:17" ht="17.100000000000001" customHeight="1" x14ac:dyDescent="0.25">
      <c r="Q6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8" spans="17:17" ht="17.100000000000001" customHeight="1" x14ac:dyDescent="0.25">
      <c r="Q6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9" spans="17:17" ht="17.100000000000001" customHeight="1" x14ac:dyDescent="0.25">
      <c r="Q6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0" spans="17:17" ht="17.100000000000001" customHeight="1" x14ac:dyDescent="0.25">
      <c r="Q6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1" spans="17:17" ht="17.100000000000001" customHeight="1" x14ac:dyDescent="0.25">
      <c r="Q6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2" spans="17:17" ht="17.100000000000001" customHeight="1" x14ac:dyDescent="0.25">
      <c r="Q6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3" spans="17:17" ht="17.100000000000001" customHeight="1" x14ac:dyDescent="0.25">
      <c r="Q6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4" spans="17:17" ht="17.100000000000001" customHeight="1" x14ac:dyDescent="0.25">
      <c r="Q6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5" spans="17:17" ht="17.100000000000001" customHeight="1" x14ac:dyDescent="0.25">
      <c r="Q6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6" spans="17:17" ht="17.100000000000001" customHeight="1" x14ac:dyDescent="0.25">
      <c r="Q6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7" spans="17:17" ht="17.100000000000001" customHeight="1" x14ac:dyDescent="0.25">
      <c r="Q6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8" spans="17:17" ht="17.100000000000001" customHeight="1" x14ac:dyDescent="0.25">
      <c r="Q6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9" spans="17:17" ht="17.100000000000001" customHeight="1" x14ac:dyDescent="0.25">
      <c r="Q6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0" spans="17:17" ht="17.100000000000001" customHeight="1" x14ac:dyDescent="0.25">
      <c r="Q6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1" spans="17:17" ht="17.100000000000001" customHeight="1" x14ac:dyDescent="0.25">
      <c r="Q6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2" spans="17:17" ht="17.100000000000001" customHeight="1" x14ac:dyDescent="0.25">
      <c r="Q6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3" spans="17:17" ht="17.100000000000001" customHeight="1" x14ac:dyDescent="0.25">
      <c r="Q6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4" spans="17:17" ht="17.100000000000001" customHeight="1" x14ac:dyDescent="0.25">
      <c r="Q6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5" spans="17:17" ht="17.100000000000001" customHeight="1" x14ac:dyDescent="0.25">
      <c r="Q6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6" spans="17:17" ht="17.100000000000001" customHeight="1" x14ac:dyDescent="0.25">
      <c r="Q6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7" spans="17:17" ht="17.100000000000001" customHeight="1" x14ac:dyDescent="0.25">
      <c r="Q6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8" spans="17:17" ht="17.100000000000001" customHeight="1" x14ac:dyDescent="0.25">
      <c r="Q6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9" spans="17:17" ht="17.100000000000001" customHeight="1" x14ac:dyDescent="0.25">
      <c r="Q6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0" spans="17:17" ht="17.100000000000001" customHeight="1" x14ac:dyDescent="0.25">
      <c r="Q6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1" spans="17:17" ht="17.100000000000001" customHeight="1" x14ac:dyDescent="0.25">
      <c r="Q6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2" spans="17:17" ht="17.100000000000001" customHeight="1" x14ac:dyDescent="0.25">
      <c r="Q6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3" spans="17:17" ht="17.100000000000001" customHeight="1" x14ac:dyDescent="0.25">
      <c r="Q6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4" spans="17:17" ht="17.100000000000001" customHeight="1" x14ac:dyDescent="0.25">
      <c r="Q6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5" spans="17:17" ht="17.100000000000001" customHeight="1" x14ac:dyDescent="0.25">
      <c r="Q6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6" spans="17:17" ht="17.100000000000001" customHeight="1" x14ac:dyDescent="0.25">
      <c r="Q6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7" spans="17:17" ht="17.100000000000001" customHeight="1" x14ac:dyDescent="0.25">
      <c r="Q6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8" spans="17:17" ht="17.100000000000001" customHeight="1" x14ac:dyDescent="0.25">
      <c r="Q6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9" spans="17:17" ht="17.100000000000001" customHeight="1" x14ac:dyDescent="0.25">
      <c r="Q6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0" spans="17:17" ht="17.100000000000001" customHeight="1" x14ac:dyDescent="0.25">
      <c r="Q6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1" spans="17:17" ht="17.100000000000001" customHeight="1" x14ac:dyDescent="0.25">
      <c r="Q6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2" spans="17:17" ht="17.100000000000001" customHeight="1" x14ac:dyDescent="0.25">
      <c r="Q6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3" spans="17:17" ht="17.100000000000001" customHeight="1" x14ac:dyDescent="0.25">
      <c r="Q6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4" spans="17:17" ht="17.100000000000001" customHeight="1" x14ac:dyDescent="0.25">
      <c r="Q6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5" spans="17:17" ht="17.100000000000001" customHeight="1" x14ac:dyDescent="0.25">
      <c r="Q6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6" spans="17:17" ht="17.100000000000001" customHeight="1" x14ac:dyDescent="0.25">
      <c r="Q6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7" spans="17:17" ht="17.100000000000001" customHeight="1" x14ac:dyDescent="0.25">
      <c r="Q6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8" spans="17:17" ht="17.100000000000001" customHeight="1" x14ac:dyDescent="0.25">
      <c r="Q6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9" spans="17:17" ht="17.100000000000001" customHeight="1" x14ac:dyDescent="0.25">
      <c r="Q6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0" spans="17:17" ht="17.100000000000001" customHeight="1" x14ac:dyDescent="0.25">
      <c r="Q6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1" spans="17:17" ht="17.100000000000001" customHeight="1" x14ac:dyDescent="0.25">
      <c r="Q6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2" spans="17:17" ht="17.100000000000001" customHeight="1" x14ac:dyDescent="0.25">
      <c r="Q6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3" spans="17:17" ht="17.100000000000001" customHeight="1" x14ac:dyDescent="0.25">
      <c r="Q6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4" spans="17:17" ht="17.100000000000001" customHeight="1" x14ac:dyDescent="0.25">
      <c r="Q6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5" spans="17:17" ht="17.100000000000001" customHeight="1" x14ac:dyDescent="0.25">
      <c r="Q6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6" spans="17:17" ht="17.100000000000001" customHeight="1" x14ac:dyDescent="0.25">
      <c r="Q6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7" spans="17:17" ht="17.100000000000001" customHeight="1" x14ac:dyDescent="0.25">
      <c r="Q6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8" spans="17:17" ht="17.100000000000001" customHeight="1" x14ac:dyDescent="0.25">
      <c r="Q6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9" spans="17:17" ht="17.100000000000001" customHeight="1" x14ac:dyDescent="0.25">
      <c r="Q6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0" spans="17:17" ht="17.100000000000001" customHeight="1" x14ac:dyDescent="0.25">
      <c r="Q6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1" spans="17:17" ht="17.100000000000001" customHeight="1" x14ac:dyDescent="0.25">
      <c r="Q6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2" spans="17:17" ht="17.100000000000001" customHeight="1" x14ac:dyDescent="0.25">
      <c r="Q6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3" spans="17:17" ht="17.100000000000001" customHeight="1" x14ac:dyDescent="0.25">
      <c r="Q6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4" spans="17:17" ht="17.100000000000001" customHeight="1" x14ac:dyDescent="0.25">
      <c r="Q6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5" spans="17:17" ht="17.100000000000001" customHeight="1" x14ac:dyDescent="0.25">
      <c r="Q6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6" spans="17:17" ht="17.100000000000001" customHeight="1" x14ac:dyDescent="0.25">
      <c r="Q6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7" spans="17:17" ht="17.100000000000001" customHeight="1" x14ac:dyDescent="0.25">
      <c r="Q6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8" spans="17:17" ht="17.100000000000001" customHeight="1" x14ac:dyDescent="0.25">
      <c r="Q6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9" spans="17:17" ht="17.100000000000001" customHeight="1" x14ac:dyDescent="0.25">
      <c r="Q6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0" spans="17:17" ht="17.100000000000001" customHeight="1" x14ac:dyDescent="0.25">
      <c r="Q6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1" spans="17:17" ht="17.100000000000001" customHeight="1" x14ac:dyDescent="0.25">
      <c r="Q6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2" spans="17:17" ht="17.100000000000001" customHeight="1" x14ac:dyDescent="0.25">
      <c r="Q6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3" spans="17:17" ht="17.100000000000001" customHeight="1" x14ac:dyDescent="0.25">
      <c r="Q6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4" spans="17:17" ht="17.100000000000001" customHeight="1" x14ac:dyDescent="0.25">
      <c r="Q6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5" spans="17:17" ht="17.100000000000001" customHeight="1" x14ac:dyDescent="0.25">
      <c r="Q6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6" spans="17:17" ht="17.100000000000001" customHeight="1" x14ac:dyDescent="0.25">
      <c r="Q6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7" spans="17:17" ht="17.100000000000001" customHeight="1" x14ac:dyDescent="0.25">
      <c r="Q6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8" spans="17:17" ht="17.100000000000001" customHeight="1" x14ac:dyDescent="0.25">
      <c r="Q6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9" spans="17:17" ht="17.100000000000001" customHeight="1" x14ac:dyDescent="0.25">
      <c r="Q6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0" spans="17:17" ht="17.100000000000001" customHeight="1" x14ac:dyDescent="0.25">
      <c r="Q6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1" spans="17:17" ht="17.100000000000001" customHeight="1" x14ac:dyDescent="0.25">
      <c r="Q6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2" spans="17:17" ht="17.100000000000001" customHeight="1" x14ac:dyDescent="0.25">
      <c r="Q6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3" spans="17:17" ht="17.100000000000001" customHeight="1" x14ac:dyDescent="0.25">
      <c r="Q6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4" spans="17:17" ht="17.100000000000001" customHeight="1" x14ac:dyDescent="0.25">
      <c r="Q6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5" spans="17:17" ht="17.100000000000001" customHeight="1" x14ac:dyDescent="0.25">
      <c r="Q6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6" spans="17:17" ht="17.100000000000001" customHeight="1" x14ac:dyDescent="0.25">
      <c r="Q6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7" spans="17:17" ht="17.100000000000001" customHeight="1" x14ac:dyDescent="0.25">
      <c r="Q6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8" spans="17:17" ht="17.100000000000001" customHeight="1" x14ac:dyDescent="0.25">
      <c r="Q6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9" spans="17:17" ht="17.100000000000001" customHeight="1" x14ac:dyDescent="0.25">
      <c r="Q6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0" spans="17:17" ht="17.100000000000001" customHeight="1" x14ac:dyDescent="0.25">
      <c r="Q6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1" spans="17:17" ht="17.100000000000001" customHeight="1" x14ac:dyDescent="0.25">
      <c r="Q6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2" spans="17:17" ht="17.100000000000001" customHeight="1" x14ac:dyDescent="0.25">
      <c r="Q6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3" spans="17:17" ht="17.100000000000001" customHeight="1" x14ac:dyDescent="0.25">
      <c r="Q6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4" spans="17:17" ht="17.100000000000001" customHeight="1" x14ac:dyDescent="0.25">
      <c r="Q6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5" spans="17:17" ht="17.100000000000001" customHeight="1" x14ac:dyDescent="0.25">
      <c r="Q6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6" spans="17:17" ht="17.100000000000001" customHeight="1" x14ac:dyDescent="0.25">
      <c r="Q6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7" spans="17:17" ht="17.100000000000001" customHeight="1" x14ac:dyDescent="0.25">
      <c r="Q6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8" spans="17:17" ht="17.100000000000001" customHeight="1" x14ac:dyDescent="0.25">
      <c r="Q6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9" spans="17:17" ht="17.100000000000001" customHeight="1" x14ac:dyDescent="0.25">
      <c r="Q6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0" spans="17:17" ht="17.100000000000001" customHeight="1" x14ac:dyDescent="0.25">
      <c r="Q6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1" spans="17:17" ht="17.100000000000001" customHeight="1" x14ac:dyDescent="0.25">
      <c r="Q6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2" spans="17:17" ht="17.100000000000001" customHeight="1" x14ac:dyDescent="0.25">
      <c r="Q6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3" spans="17:17" ht="17.100000000000001" customHeight="1" x14ac:dyDescent="0.25">
      <c r="Q6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4" spans="17:17" ht="17.100000000000001" customHeight="1" x14ac:dyDescent="0.25">
      <c r="Q6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5" spans="17:17" ht="17.100000000000001" customHeight="1" x14ac:dyDescent="0.25">
      <c r="Q6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6" spans="17:17" ht="17.100000000000001" customHeight="1" x14ac:dyDescent="0.25">
      <c r="Q6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7" spans="17:17" ht="17.100000000000001" customHeight="1" x14ac:dyDescent="0.25">
      <c r="Q6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8" spans="17:17" ht="17.100000000000001" customHeight="1" x14ac:dyDescent="0.25">
      <c r="Q6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9" spans="17:17" ht="17.100000000000001" customHeight="1" x14ac:dyDescent="0.25">
      <c r="Q6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0" spans="17:17" ht="17.100000000000001" customHeight="1" x14ac:dyDescent="0.25">
      <c r="Q6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1" spans="17:17" ht="17.100000000000001" customHeight="1" x14ac:dyDescent="0.25">
      <c r="Q6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2" spans="17:17" ht="17.100000000000001" customHeight="1" x14ac:dyDescent="0.25">
      <c r="Q6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3" spans="17:17" ht="17.100000000000001" customHeight="1" x14ac:dyDescent="0.25">
      <c r="Q6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4" spans="17:17" ht="17.100000000000001" customHeight="1" x14ac:dyDescent="0.25">
      <c r="Q6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5" spans="17:17" ht="17.100000000000001" customHeight="1" x14ac:dyDescent="0.25">
      <c r="Q6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6" spans="17:17" ht="17.100000000000001" customHeight="1" x14ac:dyDescent="0.25">
      <c r="Q6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7" spans="17:17" ht="17.100000000000001" customHeight="1" x14ac:dyDescent="0.25">
      <c r="Q6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8" spans="17:17" ht="17.100000000000001" customHeight="1" x14ac:dyDescent="0.25">
      <c r="Q6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9" spans="17:17" ht="17.100000000000001" customHeight="1" x14ac:dyDescent="0.25">
      <c r="Q6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0" spans="17:17" ht="17.100000000000001" customHeight="1" x14ac:dyDescent="0.25">
      <c r="Q6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1" spans="17:17" ht="17.100000000000001" customHeight="1" x14ac:dyDescent="0.25">
      <c r="Q6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2" spans="17:17" ht="17.100000000000001" customHeight="1" x14ac:dyDescent="0.25">
      <c r="Q6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3" spans="17:17" ht="17.100000000000001" customHeight="1" x14ac:dyDescent="0.25">
      <c r="Q6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4" spans="17:17" ht="17.100000000000001" customHeight="1" x14ac:dyDescent="0.25">
      <c r="Q6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5" spans="17:17" ht="17.100000000000001" customHeight="1" x14ac:dyDescent="0.25">
      <c r="Q6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6" spans="17:17" ht="17.100000000000001" customHeight="1" x14ac:dyDescent="0.25">
      <c r="Q6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7" spans="17:17" ht="17.100000000000001" customHeight="1" x14ac:dyDescent="0.25">
      <c r="Q6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8" spans="17:17" ht="17.100000000000001" customHeight="1" x14ac:dyDescent="0.25">
      <c r="Q6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9" spans="17:17" ht="17.100000000000001" customHeight="1" x14ac:dyDescent="0.25">
      <c r="Q6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0" spans="17:17" ht="17.100000000000001" customHeight="1" x14ac:dyDescent="0.25">
      <c r="Q6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1" spans="17:17" ht="17.100000000000001" customHeight="1" x14ac:dyDescent="0.25">
      <c r="Q6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2" spans="17:17" ht="17.100000000000001" customHeight="1" x14ac:dyDescent="0.25">
      <c r="Q6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3" spans="17:17" ht="17.100000000000001" customHeight="1" x14ac:dyDescent="0.25">
      <c r="Q6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4" spans="17:17" ht="17.100000000000001" customHeight="1" x14ac:dyDescent="0.25">
      <c r="Q6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5" spans="17:17" ht="17.100000000000001" customHeight="1" x14ac:dyDescent="0.25">
      <c r="Q6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6" spans="17:17" ht="17.100000000000001" customHeight="1" x14ac:dyDescent="0.25">
      <c r="Q6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7" spans="17:17" ht="17.100000000000001" customHeight="1" x14ac:dyDescent="0.25">
      <c r="Q6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8" spans="17:17" ht="17.100000000000001" customHeight="1" x14ac:dyDescent="0.25">
      <c r="Q6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9" spans="17:17" ht="17.100000000000001" customHeight="1" x14ac:dyDescent="0.25">
      <c r="Q6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0" spans="17:17" ht="17.100000000000001" customHeight="1" x14ac:dyDescent="0.25">
      <c r="Q6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1" spans="17:17" ht="17.100000000000001" customHeight="1" x14ac:dyDescent="0.25">
      <c r="Q6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2" spans="17:17" ht="17.100000000000001" customHeight="1" x14ac:dyDescent="0.25">
      <c r="Q6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3" spans="17:17" ht="17.100000000000001" customHeight="1" x14ac:dyDescent="0.25">
      <c r="Q6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4" spans="17:17" ht="17.100000000000001" customHeight="1" x14ac:dyDescent="0.25">
      <c r="Q6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5" spans="17:17" ht="17.100000000000001" customHeight="1" x14ac:dyDescent="0.25">
      <c r="Q6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6" spans="17:17" ht="17.100000000000001" customHeight="1" x14ac:dyDescent="0.25">
      <c r="Q6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7" spans="17:17" ht="17.100000000000001" customHeight="1" x14ac:dyDescent="0.25">
      <c r="Q6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8" spans="17:17" ht="17.100000000000001" customHeight="1" x14ac:dyDescent="0.25">
      <c r="Q6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9" spans="17:17" ht="17.100000000000001" customHeight="1" x14ac:dyDescent="0.25">
      <c r="Q6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0" spans="17:17" ht="17.100000000000001" customHeight="1" x14ac:dyDescent="0.25">
      <c r="Q6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1" spans="17:17" ht="17.100000000000001" customHeight="1" x14ac:dyDescent="0.25">
      <c r="Q6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2" spans="17:17" ht="17.100000000000001" customHeight="1" x14ac:dyDescent="0.25">
      <c r="Q6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3" spans="17:17" ht="17.100000000000001" customHeight="1" x14ac:dyDescent="0.25">
      <c r="Q6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4" spans="17:17" ht="17.100000000000001" customHeight="1" x14ac:dyDescent="0.25">
      <c r="Q6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5" spans="17:17" ht="17.100000000000001" customHeight="1" x14ac:dyDescent="0.25">
      <c r="Q6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6" spans="17:17" ht="17.100000000000001" customHeight="1" x14ac:dyDescent="0.25">
      <c r="Q6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7" spans="17:17" ht="17.100000000000001" customHeight="1" x14ac:dyDescent="0.25">
      <c r="Q6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8" spans="17:17" ht="17.100000000000001" customHeight="1" x14ac:dyDescent="0.25">
      <c r="Q6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9" spans="17:17" ht="17.100000000000001" customHeight="1" x14ac:dyDescent="0.25">
      <c r="Q6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0" spans="17:17" ht="17.100000000000001" customHeight="1" x14ac:dyDescent="0.25">
      <c r="Q7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1" spans="17:17" ht="17.100000000000001" customHeight="1" x14ac:dyDescent="0.25">
      <c r="Q7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2" spans="17:17" ht="17.100000000000001" customHeight="1" x14ac:dyDescent="0.25">
      <c r="Q7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3" spans="17:17" ht="17.100000000000001" customHeight="1" x14ac:dyDescent="0.25">
      <c r="Q7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4" spans="17:17" ht="17.100000000000001" customHeight="1" x14ac:dyDescent="0.25">
      <c r="Q7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5" spans="17:17" ht="17.100000000000001" customHeight="1" x14ac:dyDescent="0.25">
      <c r="Q7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6" spans="17:17" ht="17.100000000000001" customHeight="1" x14ac:dyDescent="0.25">
      <c r="Q7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7" spans="17:17" ht="17.100000000000001" customHeight="1" x14ac:dyDescent="0.25">
      <c r="Q7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8" spans="17:17" ht="17.100000000000001" customHeight="1" x14ac:dyDescent="0.25">
      <c r="Q7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9" spans="17:17" ht="17.100000000000001" customHeight="1" x14ac:dyDescent="0.25">
      <c r="Q7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0" spans="17:17" ht="17.100000000000001" customHeight="1" x14ac:dyDescent="0.25">
      <c r="Q7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1" spans="17:17" ht="17.100000000000001" customHeight="1" x14ac:dyDescent="0.25">
      <c r="Q7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2" spans="17:17" ht="17.100000000000001" customHeight="1" x14ac:dyDescent="0.25">
      <c r="Q7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3" spans="17:17" ht="17.100000000000001" customHeight="1" x14ac:dyDescent="0.25">
      <c r="Q7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4" spans="17:17" ht="17.100000000000001" customHeight="1" x14ac:dyDescent="0.25">
      <c r="Q7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5" spans="17:17" ht="17.100000000000001" customHeight="1" x14ac:dyDescent="0.25">
      <c r="Q7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6" spans="17:17" ht="17.100000000000001" customHeight="1" x14ac:dyDescent="0.25">
      <c r="Q7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7" spans="17:17" ht="17.100000000000001" customHeight="1" x14ac:dyDescent="0.25">
      <c r="Q7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8" spans="17:17" ht="17.100000000000001" customHeight="1" x14ac:dyDescent="0.25">
      <c r="Q7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9" spans="17:17" ht="17.100000000000001" customHeight="1" x14ac:dyDescent="0.25">
      <c r="Q7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0" spans="17:17" ht="17.100000000000001" customHeight="1" x14ac:dyDescent="0.25">
      <c r="Q7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1" spans="17:17" ht="17.100000000000001" customHeight="1" x14ac:dyDescent="0.25">
      <c r="Q7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2" spans="17:17" ht="17.100000000000001" customHeight="1" x14ac:dyDescent="0.25">
      <c r="Q7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3" spans="17:17" ht="17.100000000000001" customHeight="1" x14ac:dyDescent="0.25">
      <c r="Q7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4" spans="17:17" ht="17.100000000000001" customHeight="1" x14ac:dyDescent="0.25">
      <c r="Q7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5" spans="17:17" ht="17.100000000000001" customHeight="1" x14ac:dyDescent="0.25">
      <c r="Q7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6" spans="17:17" ht="17.100000000000001" customHeight="1" x14ac:dyDescent="0.25">
      <c r="Q7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7" spans="17:17" ht="17.100000000000001" customHeight="1" x14ac:dyDescent="0.25">
      <c r="Q7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8" spans="17:17" ht="17.100000000000001" customHeight="1" x14ac:dyDescent="0.25">
      <c r="Q7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9" spans="17:17" ht="17.100000000000001" customHeight="1" x14ac:dyDescent="0.25">
      <c r="Q7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0" spans="17:17" ht="17.100000000000001" customHeight="1" x14ac:dyDescent="0.25">
      <c r="Q7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1" spans="17:17" ht="17.100000000000001" customHeight="1" x14ac:dyDescent="0.25">
      <c r="Q7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2" spans="17:17" ht="17.100000000000001" customHeight="1" x14ac:dyDescent="0.25">
      <c r="Q7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3" spans="17:17" ht="17.100000000000001" customHeight="1" x14ac:dyDescent="0.25">
      <c r="Q7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4" spans="17:17" ht="17.100000000000001" customHeight="1" x14ac:dyDescent="0.25">
      <c r="Q7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5" spans="17:17" ht="17.100000000000001" customHeight="1" x14ac:dyDescent="0.25">
      <c r="Q7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6" spans="17:17" ht="17.100000000000001" customHeight="1" x14ac:dyDescent="0.25">
      <c r="Q7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7" spans="17:17" ht="17.100000000000001" customHeight="1" x14ac:dyDescent="0.25">
      <c r="Q7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8" spans="17:17" ht="17.100000000000001" customHeight="1" x14ac:dyDescent="0.25">
      <c r="Q7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9" spans="17:17" ht="17.100000000000001" customHeight="1" x14ac:dyDescent="0.25">
      <c r="Q7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0" spans="17:17" ht="17.100000000000001" customHeight="1" x14ac:dyDescent="0.25">
      <c r="Q7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1" spans="17:17" ht="17.100000000000001" customHeight="1" x14ac:dyDescent="0.25">
      <c r="Q7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2" spans="17:17" ht="17.100000000000001" customHeight="1" x14ac:dyDescent="0.25">
      <c r="Q7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3" spans="17:17" ht="17.100000000000001" customHeight="1" x14ac:dyDescent="0.25">
      <c r="Q7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4" spans="17:17" ht="17.100000000000001" customHeight="1" x14ac:dyDescent="0.25">
      <c r="Q7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5" spans="17:17" ht="17.100000000000001" customHeight="1" x14ac:dyDescent="0.25">
      <c r="Q7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6" spans="17:17" ht="17.100000000000001" customHeight="1" x14ac:dyDescent="0.25">
      <c r="Q7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7" spans="17:17" ht="17.100000000000001" customHeight="1" x14ac:dyDescent="0.25">
      <c r="Q7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8" spans="17:17" ht="17.100000000000001" customHeight="1" x14ac:dyDescent="0.25">
      <c r="Q7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9" spans="17:17" ht="17.100000000000001" customHeight="1" x14ac:dyDescent="0.25">
      <c r="Q7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0" spans="17:17" ht="17.100000000000001" customHeight="1" x14ac:dyDescent="0.25">
      <c r="Q7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1" spans="17:17" ht="17.100000000000001" customHeight="1" x14ac:dyDescent="0.25">
      <c r="Q7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2" spans="17:17" ht="17.100000000000001" customHeight="1" x14ac:dyDescent="0.25">
      <c r="Q7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3" spans="17:17" ht="17.100000000000001" customHeight="1" x14ac:dyDescent="0.25">
      <c r="Q7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4" spans="17:17" ht="17.100000000000001" customHeight="1" x14ac:dyDescent="0.25">
      <c r="Q7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5" spans="17:17" ht="17.100000000000001" customHeight="1" x14ac:dyDescent="0.25">
      <c r="Q7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6" spans="17:17" ht="17.100000000000001" customHeight="1" x14ac:dyDescent="0.25">
      <c r="Q7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7" spans="17:17" ht="17.100000000000001" customHeight="1" x14ac:dyDescent="0.25">
      <c r="Q7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8" spans="17:17" ht="17.100000000000001" customHeight="1" x14ac:dyDescent="0.25">
      <c r="Q7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9" spans="17:17" ht="17.100000000000001" customHeight="1" x14ac:dyDescent="0.25">
      <c r="Q7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0" spans="17:17" ht="17.100000000000001" customHeight="1" x14ac:dyDescent="0.25">
      <c r="Q7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1" spans="17:17" ht="17.100000000000001" customHeight="1" x14ac:dyDescent="0.25">
      <c r="Q7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2" spans="17:17" ht="17.100000000000001" customHeight="1" x14ac:dyDescent="0.25">
      <c r="Q7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3" spans="17:17" ht="17.100000000000001" customHeight="1" x14ac:dyDescent="0.25">
      <c r="Q7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4" spans="17:17" ht="17.100000000000001" customHeight="1" x14ac:dyDescent="0.25">
      <c r="Q7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5" spans="17:17" ht="17.100000000000001" customHeight="1" x14ac:dyDescent="0.25">
      <c r="Q7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6" spans="17:17" ht="17.100000000000001" customHeight="1" x14ac:dyDescent="0.25">
      <c r="Q7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7" spans="17:17" ht="17.100000000000001" customHeight="1" x14ac:dyDescent="0.25">
      <c r="Q7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8" spans="17:17" ht="17.100000000000001" customHeight="1" x14ac:dyDescent="0.25">
      <c r="Q7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9" spans="17:17" ht="17.100000000000001" customHeight="1" x14ac:dyDescent="0.25">
      <c r="Q7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0" spans="17:17" ht="17.100000000000001" customHeight="1" x14ac:dyDescent="0.25">
      <c r="Q7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1" spans="17:17" ht="17.100000000000001" customHeight="1" x14ac:dyDescent="0.25">
      <c r="Q7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2" spans="17:17" ht="17.100000000000001" customHeight="1" x14ac:dyDescent="0.25">
      <c r="Q7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3" spans="17:17" ht="17.100000000000001" customHeight="1" x14ac:dyDescent="0.25">
      <c r="Q7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4" spans="17:17" ht="17.100000000000001" customHeight="1" x14ac:dyDescent="0.25">
      <c r="Q7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5" spans="17:17" ht="17.100000000000001" customHeight="1" x14ac:dyDescent="0.25">
      <c r="Q7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6" spans="17:17" ht="17.100000000000001" customHeight="1" x14ac:dyDescent="0.25">
      <c r="Q7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7" spans="17:17" ht="17.100000000000001" customHeight="1" x14ac:dyDescent="0.25">
      <c r="Q7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8" spans="17:17" ht="17.100000000000001" customHeight="1" x14ac:dyDescent="0.25">
      <c r="Q7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9" spans="17:17" ht="17.100000000000001" customHeight="1" x14ac:dyDescent="0.25">
      <c r="Q7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0" spans="17:17" ht="17.100000000000001" customHeight="1" x14ac:dyDescent="0.25">
      <c r="Q7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1" spans="17:17" ht="17.100000000000001" customHeight="1" x14ac:dyDescent="0.25">
      <c r="Q7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2" spans="17:17" ht="17.100000000000001" customHeight="1" x14ac:dyDescent="0.25">
      <c r="Q7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3" spans="17:17" ht="17.100000000000001" customHeight="1" x14ac:dyDescent="0.25">
      <c r="Q7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4" spans="17:17" ht="17.100000000000001" customHeight="1" x14ac:dyDescent="0.25">
      <c r="Q7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5" spans="17:17" ht="17.100000000000001" customHeight="1" x14ac:dyDescent="0.25">
      <c r="Q7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6" spans="17:17" ht="17.100000000000001" customHeight="1" x14ac:dyDescent="0.25">
      <c r="Q7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7" spans="17:17" ht="17.100000000000001" customHeight="1" x14ac:dyDescent="0.25">
      <c r="Q7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8" spans="17:17" ht="17.100000000000001" customHeight="1" x14ac:dyDescent="0.25">
      <c r="Q7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9" spans="17:17" ht="17.100000000000001" customHeight="1" x14ac:dyDescent="0.25">
      <c r="Q7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0" spans="17:17" ht="17.100000000000001" customHeight="1" x14ac:dyDescent="0.25">
      <c r="Q7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1" spans="17:17" ht="17.100000000000001" customHeight="1" x14ac:dyDescent="0.25">
      <c r="Q7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2" spans="17:17" ht="17.100000000000001" customHeight="1" x14ac:dyDescent="0.25">
      <c r="Q7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3" spans="17:17" ht="17.100000000000001" customHeight="1" x14ac:dyDescent="0.25">
      <c r="Q7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4" spans="17:17" ht="17.100000000000001" customHeight="1" x14ac:dyDescent="0.25">
      <c r="Q7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5" spans="17:17" ht="17.100000000000001" customHeight="1" x14ac:dyDescent="0.25">
      <c r="Q7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6" spans="17:17" ht="17.100000000000001" customHeight="1" x14ac:dyDescent="0.25">
      <c r="Q7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7" spans="17:17" ht="17.100000000000001" customHeight="1" x14ac:dyDescent="0.25">
      <c r="Q7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8" spans="17:17" ht="17.100000000000001" customHeight="1" x14ac:dyDescent="0.25">
      <c r="Q7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9" spans="17:17" ht="17.100000000000001" customHeight="1" x14ac:dyDescent="0.25">
      <c r="Q7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0" spans="17:17" ht="17.100000000000001" customHeight="1" x14ac:dyDescent="0.25">
      <c r="Q7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1" spans="17:17" ht="17.100000000000001" customHeight="1" x14ac:dyDescent="0.25">
      <c r="Q7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2" spans="17:17" ht="17.100000000000001" customHeight="1" x14ac:dyDescent="0.25">
      <c r="Q7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3" spans="17:17" ht="17.100000000000001" customHeight="1" x14ac:dyDescent="0.25">
      <c r="Q7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4" spans="17:17" ht="17.100000000000001" customHeight="1" x14ac:dyDescent="0.25">
      <c r="Q7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5" spans="17:17" ht="17.100000000000001" customHeight="1" x14ac:dyDescent="0.25">
      <c r="Q7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6" spans="17:17" ht="17.100000000000001" customHeight="1" x14ac:dyDescent="0.25">
      <c r="Q7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7" spans="17:17" ht="17.100000000000001" customHeight="1" x14ac:dyDescent="0.25">
      <c r="Q7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8" spans="17:17" ht="17.100000000000001" customHeight="1" x14ac:dyDescent="0.25">
      <c r="Q7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9" spans="17:17" ht="17.100000000000001" customHeight="1" x14ac:dyDescent="0.25">
      <c r="Q7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0" spans="17:17" ht="17.100000000000001" customHeight="1" x14ac:dyDescent="0.25">
      <c r="Q7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1" spans="17:17" ht="17.100000000000001" customHeight="1" x14ac:dyDescent="0.25">
      <c r="Q7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2" spans="17:17" ht="17.100000000000001" customHeight="1" x14ac:dyDescent="0.25">
      <c r="Q7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3" spans="17:17" ht="17.100000000000001" customHeight="1" x14ac:dyDescent="0.25">
      <c r="Q7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4" spans="17:17" ht="17.100000000000001" customHeight="1" x14ac:dyDescent="0.25">
      <c r="Q7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5" spans="17:17" ht="17.100000000000001" customHeight="1" x14ac:dyDescent="0.25">
      <c r="Q7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6" spans="17:17" ht="17.100000000000001" customHeight="1" x14ac:dyDescent="0.25">
      <c r="Q7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7" spans="17:17" ht="17.100000000000001" customHeight="1" x14ac:dyDescent="0.25">
      <c r="Q7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8" spans="17:17" ht="17.100000000000001" customHeight="1" x14ac:dyDescent="0.25">
      <c r="Q7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9" spans="17:17" ht="17.100000000000001" customHeight="1" x14ac:dyDescent="0.25">
      <c r="Q7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0" spans="17:17" ht="17.100000000000001" customHeight="1" x14ac:dyDescent="0.25">
      <c r="Q7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1" spans="17:17" ht="17.100000000000001" customHeight="1" x14ac:dyDescent="0.25">
      <c r="Q7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2" spans="17:17" ht="17.100000000000001" customHeight="1" x14ac:dyDescent="0.25">
      <c r="Q7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3" spans="17:17" ht="17.100000000000001" customHeight="1" x14ac:dyDescent="0.25">
      <c r="Q7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4" spans="17:17" ht="17.100000000000001" customHeight="1" x14ac:dyDescent="0.25">
      <c r="Q7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5" spans="17:17" ht="17.100000000000001" customHeight="1" x14ac:dyDescent="0.25">
      <c r="Q7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6" spans="17:17" ht="17.100000000000001" customHeight="1" x14ac:dyDescent="0.25">
      <c r="Q7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7" spans="17:17" ht="17.100000000000001" customHeight="1" x14ac:dyDescent="0.25">
      <c r="Q7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8" spans="17:17" ht="17.100000000000001" customHeight="1" x14ac:dyDescent="0.25">
      <c r="Q7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9" spans="17:17" ht="17.100000000000001" customHeight="1" x14ac:dyDescent="0.25">
      <c r="Q7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0" spans="17:17" ht="17.100000000000001" customHeight="1" x14ac:dyDescent="0.25">
      <c r="Q7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1" spans="17:17" ht="17.100000000000001" customHeight="1" x14ac:dyDescent="0.25">
      <c r="Q7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2" spans="17:17" ht="17.100000000000001" customHeight="1" x14ac:dyDescent="0.25">
      <c r="Q7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3" spans="17:17" ht="17.100000000000001" customHeight="1" x14ac:dyDescent="0.25">
      <c r="Q7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4" spans="17:17" ht="17.100000000000001" customHeight="1" x14ac:dyDescent="0.25">
      <c r="Q7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5" spans="17:17" ht="17.100000000000001" customHeight="1" x14ac:dyDescent="0.25">
      <c r="Q7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6" spans="17:17" ht="17.100000000000001" customHeight="1" x14ac:dyDescent="0.25">
      <c r="Q7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7" spans="17:17" ht="17.100000000000001" customHeight="1" x14ac:dyDescent="0.25">
      <c r="Q7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8" spans="17:17" ht="17.100000000000001" customHeight="1" x14ac:dyDescent="0.25">
      <c r="Q7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9" spans="17:17" ht="17.100000000000001" customHeight="1" x14ac:dyDescent="0.25">
      <c r="Q7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0" spans="17:17" ht="17.100000000000001" customHeight="1" x14ac:dyDescent="0.25">
      <c r="Q7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1" spans="17:17" ht="17.100000000000001" customHeight="1" x14ac:dyDescent="0.25">
      <c r="Q7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2" spans="17:17" ht="17.100000000000001" customHeight="1" x14ac:dyDescent="0.25">
      <c r="Q7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3" spans="17:17" ht="17.100000000000001" customHeight="1" x14ac:dyDescent="0.25">
      <c r="Q7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4" spans="17:17" ht="17.100000000000001" customHeight="1" x14ac:dyDescent="0.25">
      <c r="Q7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5" spans="17:17" ht="17.100000000000001" customHeight="1" x14ac:dyDescent="0.25">
      <c r="Q7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6" spans="17:17" ht="17.100000000000001" customHeight="1" x14ac:dyDescent="0.25">
      <c r="Q7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7" spans="17:17" ht="17.100000000000001" customHeight="1" x14ac:dyDescent="0.25">
      <c r="Q7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8" spans="17:17" ht="17.100000000000001" customHeight="1" x14ac:dyDescent="0.25">
      <c r="Q7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9" spans="17:17" ht="17.100000000000001" customHeight="1" x14ac:dyDescent="0.25">
      <c r="Q7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0" spans="17:17" ht="17.100000000000001" customHeight="1" x14ac:dyDescent="0.25">
      <c r="Q7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1" spans="17:17" ht="17.100000000000001" customHeight="1" x14ac:dyDescent="0.25">
      <c r="Q7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2" spans="17:17" ht="17.100000000000001" customHeight="1" x14ac:dyDescent="0.25">
      <c r="Q7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3" spans="17:17" ht="17.100000000000001" customHeight="1" x14ac:dyDescent="0.25">
      <c r="Q7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4" spans="17:17" ht="17.100000000000001" customHeight="1" x14ac:dyDescent="0.25">
      <c r="Q7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5" spans="17:17" ht="17.100000000000001" customHeight="1" x14ac:dyDescent="0.25">
      <c r="Q7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6" spans="17:17" ht="17.100000000000001" customHeight="1" x14ac:dyDescent="0.25">
      <c r="Q7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7" spans="17:17" ht="17.100000000000001" customHeight="1" x14ac:dyDescent="0.25">
      <c r="Q7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8" spans="17:17" ht="17.100000000000001" customHeight="1" x14ac:dyDescent="0.25">
      <c r="Q7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9" spans="17:17" ht="17.100000000000001" customHeight="1" x14ac:dyDescent="0.25">
      <c r="Q7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0" spans="17:17" ht="17.100000000000001" customHeight="1" x14ac:dyDescent="0.25">
      <c r="Q7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1" spans="17:17" ht="17.100000000000001" customHeight="1" x14ac:dyDescent="0.25">
      <c r="Q7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2" spans="17:17" ht="17.100000000000001" customHeight="1" x14ac:dyDescent="0.25">
      <c r="Q7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3" spans="17:17" ht="17.100000000000001" customHeight="1" x14ac:dyDescent="0.25">
      <c r="Q7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4" spans="17:17" ht="17.100000000000001" customHeight="1" x14ac:dyDescent="0.25">
      <c r="Q7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5" spans="17:17" ht="17.100000000000001" customHeight="1" x14ac:dyDescent="0.25">
      <c r="Q7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6" spans="17:17" ht="17.100000000000001" customHeight="1" x14ac:dyDescent="0.25">
      <c r="Q7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7" spans="17:17" ht="17.100000000000001" customHeight="1" x14ac:dyDescent="0.25">
      <c r="Q7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8" spans="17:17" ht="17.100000000000001" customHeight="1" x14ac:dyDescent="0.25">
      <c r="Q7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9" spans="17:17" ht="17.100000000000001" customHeight="1" x14ac:dyDescent="0.25">
      <c r="Q7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0" spans="17:17" ht="17.100000000000001" customHeight="1" x14ac:dyDescent="0.25">
      <c r="Q7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1" spans="17:17" ht="17.100000000000001" customHeight="1" x14ac:dyDescent="0.25">
      <c r="Q7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2" spans="17:17" ht="17.100000000000001" customHeight="1" x14ac:dyDescent="0.25">
      <c r="Q7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3" spans="17:17" ht="17.100000000000001" customHeight="1" x14ac:dyDescent="0.25">
      <c r="Q7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4" spans="17:17" ht="17.100000000000001" customHeight="1" x14ac:dyDescent="0.25">
      <c r="Q7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5" spans="17:17" ht="17.100000000000001" customHeight="1" x14ac:dyDescent="0.25">
      <c r="Q7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6" spans="17:17" ht="17.100000000000001" customHeight="1" x14ac:dyDescent="0.25">
      <c r="Q7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7" spans="17:17" ht="17.100000000000001" customHeight="1" x14ac:dyDescent="0.25">
      <c r="Q7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8" spans="17:17" ht="17.100000000000001" customHeight="1" x14ac:dyDescent="0.25">
      <c r="Q7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9" spans="17:17" ht="17.100000000000001" customHeight="1" x14ac:dyDescent="0.25">
      <c r="Q7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0" spans="17:17" ht="17.100000000000001" customHeight="1" x14ac:dyDescent="0.25">
      <c r="Q7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1" spans="17:17" ht="17.100000000000001" customHeight="1" x14ac:dyDescent="0.25">
      <c r="Q7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2" spans="17:17" ht="17.100000000000001" customHeight="1" x14ac:dyDescent="0.25">
      <c r="Q7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3" spans="17:17" ht="17.100000000000001" customHeight="1" x14ac:dyDescent="0.25">
      <c r="Q7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4" spans="17:17" ht="17.100000000000001" customHeight="1" x14ac:dyDescent="0.25">
      <c r="Q7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5" spans="17:17" ht="17.100000000000001" customHeight="1" x14ac:dyDescent="0.25">
      <c r="Q7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6" spans="17:17" ht="17.100000000000001" customHeight="1" x14ac:dyDescent="0.25">
      <c r="Q7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7" spans="17:17" ht="17.100000000000001" customHeight="1" x14ac:dyDescent="0.25">
      <c r="Q7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8" spans="17:17" ht="17.100000000000001" customHeight="1" x14ac:dyDescent="0.25">
      <c r="Q7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9" spans="17:17" ht="17.100000000000001" customHeight="1" x14ac:dyDescent="0.25">
      <c r="Q7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0" spans="17:17" ht="17.100000000000001" customHeight="1" x14ac:dyDescent="0.25">
      <c r="Q7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1" spans="17:17" ht="17.100000000000001" customHeight="1" x14ac:dyDescent="0.25">
      <c r="Q7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2" spans="17:17" ht="17.100000000000001" customHeight="1" x14ac:dyDescent="0.25">
      <c r="Q7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3" spans="17:17" ht="17.100000000000001" customHeight="1" x14ac:dyDescent="0.25">
      <c r="Q7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4" spans="17:17" ht="17.100000000000001" customHeight="1" x14ac:dyDescent="0.25">
      <c r="Q7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5" spans="17:17" ht="17.100000000000001" customHeight="1" x14ac:dyDescent="0.25">
      <c r="Q7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6" spans="17:17" ht="17.100000000000001" customHeight="1" x14ac:dyDescent="0.25">
      <c r="Q7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7" spans="17:17" ht="17.100000000000001" customHeight="1" x14ac:dyDescent="0.25">
      <c r="Q7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8" spans="17:17" ht="17.100000000000001" customHeight="1" x14ac:dyDescent="0.25">
      <c r="Q7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9" spans="17:17" ht="17.100000000000001" customHeight="1" x14ac:dyDescent="0.25">
      <c r="Q7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0" spans="17:17" ht="17.100000000000001" customHeight="1" x14ac:dyDescent="0.25">
      <c r="Q7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1" spans="17:17" ht="17.100000000000001" customHeight="1" x14ac:dyDescent="0.25">
      <c r="Q7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2" spans="17:17" ht="17.100000000000001" customHeight="1" x14ac:dyDescent="0.25">
      <c r="Q7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3" spans="17:17" ht="17.100000000000001" customHeight="1" x14ac:dyDescent="0.25">
      <c r="Q7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4" spans="17:17" ht="17.100000000000001" customHeight="1" x14ac:dyDescent="0.25">
      <c r="Q7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5" spans="17:17" ht="17.100000000000001" customHeight="1" x14ac:dyDescent="0.25">
      <c r="Q7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6" spans="17:17" ht="17.100000000000001" customHeight="1" x14ac:dyDescent="0.25">
      <c r="Q7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7" spans="17:17" ht="17.100000000000001" customHeight="1" x14ac:dyDescent="0.25">
      <c r="Q7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8" spans="17:17" ht="17.100000000000001" customHeight="1" x14ac:dyDescent="0.25">
      <c r="Q7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9" spans="17:17" ht="17.100000000000001" customHeight="1" x14ac:dyDescent="0.25">
      <c r="Q7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0" spans="17:17" ht="17.100000000000001" customHeight="1" x14ac:dyDescent="0.25">
      <c r="Q7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1" spans="17:17" ht="17.100000000000001" customHeight="1" x14ac:dyDescent="0.25">
      <c r="Q7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2" spans="17:17" ht="17.100000000000001" customHeight="1" x14ac:dyDescent="0.25">
      <c r="Q7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3" spans="17:17" ht="17.100000000000001" customHeight="1" x14ac:dyDescent="0.25">
      <c r="Q7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4" spans="17:17" ht="17.100000000000001" customHeight="1" x14ac:dyDescent="0.25">
      <c r="Q7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5" spans="17:17" ht="17.100000000000001" customHeight="1" x14ac:dyDescent="0.25">
      <c r="Q7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6" spans="17:17" ht="17.100000000000001" customHeight="1" x14ac:dyDescent="0.25">
      <c r="Q7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7" spans="17:17" ht="17.100000000000001" customHeight="1" x14ac:dyDescent="0.25">
      <c r="Q7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8" spans="17:17" ht="17.100000000000001" customHeight="1" x14ac:dyDescent="0.25">
      <c r="Q7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9" spans="17:17" ht="17.100000000000001" customHeight="1" x14ac:dyDescent="0.25">
      <c r="Q7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0" spans="17:17" ht="17.100000000000001" customHeight="1" x14ac:dyDescent="0.25">
      <c r="Q7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1" spans="17:17" ht="17.100000000000001" customHeight="1" x14ac:dyDescent="0.25">
      <c r="Q7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2" spans="17:17" ht="17.100000000000001" customHeight="1" x14ac:dyDescent="0.25">
      <c r="Q7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3" spans="17:17" ht="17.100000000000001" customHeight="1" x14ac:dyDescent="0.25">
      <c r="Q7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4" spans="17:17" ht="17.100000000000001" customHeight="1" x14ac:dyDescent="0.25">
      <c r="Q7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5" spans="17:17" ht="17.100000000000001" customHeight="1" x14ac:dyDescent="0.25">
      <c r="Q7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6" spans="17:17" ht="17.100000000000001" customHeight="1" x14ac:dyDescent="0.25">
      <c r="Q7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7" spans="17:17" ht="17.100000000000001" customHeight="1" x14ac:dyDescent="0.25">
      <c r="Q7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8" spans="17:17" ht="17.100000000000001" customHeight="1" x14ac:dyDescent="0.25">
      <c r="Q7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9" spans="17:17" ht="17.100000000000001" customHeight="1" x14ac:dyDescent="0.25">
      <c r="Q7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0" spans="17:17" ht="17.100000000000001" customHeight="1" x14ac:dyDescent="0.25">
      <c r="Q7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1" spans="17:17" ht="17.100000000000001" customHeight="1" x14ac:dyDescent="0.25">
      <c r="Q7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2" spans="17:17" ht="17.100000000000001" customHeight="1" x14ac:dyDescent="0.25">
      <c r="Q7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3" spans="17:17" ht="17.100000000000001" customHeight="1" x14ac:dyDescent="0.25">
      <c r="Q7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4" spans="17:17" ht="17.100000000000001" customHeight="1" x14ac:dyDescent="0.25">
      <c r="Q7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5" spans="17:17" ht="17.100000000000001" customHeight="1" x14ac:dyDescent="0.25">
      <c r="Q7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6" spans="17:17" ht="17.100000000000001" customHeight="1" x14ac:dyDescent="0.25">
      <c r="Q7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7" spans="17:17" ht="17.100000000000001" customHeight="1" x14ac:dyDescent="0.25">
      <c r="Q7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8" spans="17:17" ht="17.100000000000001" customHeight="1" x14ac:dyDescent="0.25">
      <c r="Q7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9" spans="17:17" ht="17.100000000000001" customHeight="1" x14ac:dyDescent="0.25">
      <c r="Q7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0" spans="17:17" ht="17.100000000000001" customHeight="1" x14ac:dyDescent="0.25">
      <c r="Q7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1" spans="17:17" ht="17.100000000000001" customHeight="1" x14ac:dyDescent="0.25">
      <c r="Q7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2" spans="17:17" ht="17.100000000000001" customHeight="1" x14ac:dyDescent="0.25">
      <c r="Q7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3" spans="17:17" ht="17.100000000000001" customHeight="1" x14ac:dyDescent="0.25">
      <c r="Q7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4" spans="17:17" ht="17.100000000000001" customHeight="1" x14ac:dyDescent="0.25">
      <c r="Q7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5" spans="17:17" ht="17.100000000000001" customHeight="1" x14ac:dyDescent="0.25">
      <c r="Q7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6" spans="17:17" ht="17.100000000000001" customHeight="1" x14ac:dyDescent="0.25">
      <c r="Q7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7" spans="17:17" ht="17.100000000000001" customHeight="1" x14ac:dyDescent="0.25">
      <c r="Q7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8" spans="17:17" ht="17.100000000000001" customHeight="1" x14ac:dyDescent="0.25">
      <c r="Q7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9" spans="17:17" ht="17.100000000000001" customHeight="1" x14ac:dyDescent="0.25">
      <c r="Q7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0" spans="17:17" ht="17.100000000000001" customHeight="1" x14ac:dyDescent="0.25">
      <c r="Q7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1" spans="17:17" ht="17.100000000000001" customHeight="1" x14ac:dyDescent="0.25">
      <c r="Q7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2" spans="17:17" ht="17.100000000000001" customHeight="1" x14ac:dyDescent="0.25">
      <c r="Q7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3" spans="17:17" ht="17.100000000000001" customHeight="1" x14ac:dyDescent="0.25">
      <c r="Q7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4" spans="17:17" ht="17.100000000000001" customHeight="1" x14ac:dyDescent="0.25">
      <c r="Q7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5" spans="17:17" ht="17.100000000000001" customHeight="1" x14ac:dyDescent="0.25">
      <c r="Q7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6" spans="17:17" ht="17.100000000000001" customHeight="1" x14ac:dyDescent="0.25">
      <c r="Q7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7" spans="17:17" ht="17.100000000000001" customHeight="1" x14ac:dyDescent="0.25">
      <c r="Q7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8" spans="17:17" ht="17.100000000000001" customHeight="1" x14ac:dyDescent="0.25">
      <c r="Q7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9" spans="17:17" ht="17.100000000000001" customHeight="1" x14ac:dyDescent="0.25">
      <c r="Q7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0" spans="17:17" ht="17.100000000000001" customHeight="1" x14ac:dyDescent="0.25">
      <c r="Q7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1" spans="17:17" ht="17.100000000000001" customHeight="1" x14ac:dyDescent="0.25">
      <c r="Q7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2" spans="17:17" ht="17.100000000000001" customHeight="1" x14ac:dyDescent="0.25">
      <c r="Q7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3" spans="17:17" ht="17.100000000000001" customHeight="1" x14ac:dyDescent="0.25">
      <c r="Q7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4" spans="17:17" ht="17.100000000000001" customHeight="1" x14ac:dyDescent="0.25">
      <c r="Q7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5" spans="17:17" ht="17.100000000000001" customHeight="1" x14ac:dyDescent="0.25">
      <c r="Q7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6" spans="17:17" ht="17.100000000000001" customHeight="1" x14ac:dyDescent="0.25">
      <c r="Q7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7" spans="17:17" ht="17.100000000000001" customHeight="1" x14ac:dyDescent="0.25">
      <c r="Q7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8" spans="17:17" ht="17.100000000000001" customHeight="1" x14ac:dyDescent="0.25">
      <c r="Q7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9" spans="17:17" ht="17.100000000000001" customHeight="1" x14ac:dyDescent="0.25">
      <c r="Q7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0" spans="17:17" ht="17.100000000000001" customHeight="1" x14ac:dyDescent="0.25">
      <c r="Q7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1" spans="17:17" ht="17.100000000000001" customHeight="1" x14ac:dyDescent="0.25">
      <c r="Q7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2" spans="17:17" ht="17.100000000000001" customHeight="1" x14ac:dyDescent="0.25">
      <c r="Q7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3" spans="17:17" ht="17.100000000000001" customHeight="1" x14ac:dyDescent="0.25">
      <c r="Q7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4" spans="17:17" ht="17.100000000000001" customHeight="1" x14ac:dyDescent="0.25">
      <c r="Q7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5" spans="17:17" ht="17.100000000000001" customHeight="1" x14ac:dyDescent="0.25">
      <c r="Q7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6" spans="17:17" ht="17.100000000000001" customHeight="1" x14ac:dyDescent="0.25">
      <c r="Q7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7" spans="17:17" ht="17.100000000000001" customHeight="1" x14ac:dyDescent="0.25">
      <c r="Q7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8" spans="17:17" ht="17.100000000000001" customHeight="1" x14ac:dyDescent="0.25">
      <c r="Q7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9" spans="17:17" ht="17.100000000000001" customHeight="1" x14ac:dyDescent="0.25">
      <c r="Q7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0" spans="17:17" ht="17.100000000000001" customHeight="1" x14ac:dyDescent="0.25">
      <c r="Q7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1" spans="17:17" ht="17.100000000000001" customHeight="1" x14ac:dyDescent="0.25">
      <c r="Q7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2" spans="17:17" ht="17.100000000000001" customHeight="1" x14ac:dyDescent="0.25">
      <c r="Q7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3" spans="17:17" ht="17.100000000000001" customHeight="1" x14ac:dyDescent="0.25">
      <c r="Q7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4" spans="17:17" ht="17.100000000000001" customHeight="1" x14ac:dyDescent="0.25">
      <c r="Q7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5" spans="17:17" ht="17.100000000000001" customHeight="1" x14ac:dyDescent="0.25">
      <c r="Q7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6" spans="17:17" ht="17.100000000000001" customHeight="1" x14ac:dyDescent="0.25">
      <c r="Q7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7" spans="17:17" ht="17.100000000000001" customHeight="1" x14ac:dyDescent="0.25">
      <c r="Q7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8" spans="17:17" ht="17.100000000000001" customHeight="1" x14ac:dyDescent="0.25">
      <c r="Q7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9" spans="17:17" ht="17.100000000000001" customHeight="1" x14ac:dyDescent="0.25">
      <c r="Q7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0" spans="17:17" ht="17.100000000000001" customHeight="1" x14ac:dyDescent="0.25">
      <c r="Q7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1" spans="17:17" ht="17.100000000000001" customHeight="1" x14ac:dyDescent="0.25">
      <c r="Q7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2" spans="17:17" ht="17.100000000000001" customHeight="1" x14ac:dyDescent="0.25">
      <c r="Q7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3" spans="17:17" ht="17.100000000000001" customHeight="1" x14ac:dyDescent="0.25">
      <c r="Q7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4" spans="17:17" ht="17.100000000000001" customHeight="1" x14ac:dyDescent="0.25">
      <c r="Q7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5" spans="17:17" ht="17.100000000000001" customHeight="1" x14ac:dyDescent="0.25">
      <c r="Q7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6" spans="17:17" ht="17.100000000000001" customHeight="1" x14ac:dyDescent="0.25">
      <c r="Q7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7" spans="17:17" ht="17.100000000000001" customHeight="1" x14ac:dyDescent="0.25">
      <c r="Q7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8" spans="17:17" ht="17.100000000000001" customHeight="1" x14ac:dyDescent="0.25">
      <c r="Q7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9" spans="17:17" ht="17.100000000000001" customHeight="1" x14ac:dyDescent="0.25">
      <c r="Q7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0" spans="17:17" ht="17.100000000000001" customHeight="1" x14ac:dyDescent="0.25">
      <c r="Q7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1" spans="17:17" ht="17.100000000000001" customHeight="1" x14ac:dyDescent="0.25">
      <c r="Q7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2" spans="17:17" ht="17.100000000000001" customHeight="1" x14ac:dyDescent="0.25">
      <c r="Q7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3" spans="17:17" ht="17.100000000000001" customHeight="1" x14ac:dyDescent="0.25">
      <c r="Q7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4" spans="17:17" ht="17.100000000000001" customHeight="1" x14ac:dyDescent="0.25">
      <c r="Q7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5" spans="17:17" ht="17.100000000000001" customHeight="1" x14ac:dyDescent="0.25">
      <c r="Q7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6" spans="17:17" ht="17.100000000000001" customHeight="1" x14ac:dyDescent="0.25">
      <c r="Q7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7" spans="17:17" ht="17.100000000000001" customHeight="1" x14ac:dyDescent="0.25">
      <c r="Q7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8" spans="17:17" ht="17.100000000000001" customHeight="1" x14ac:dyDescent="0.25">
      <c r="Q7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9" spans="17:17" ht="17.100000000000001" customHeight="1" x14ac:dyDescent="0.25">
      <c r="Q7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0" spans="17:17" ht="17.100000000000001" customHeight="1" x14ac:dyDescent="0.25">
      <c r="Q7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1" spans="17:17" ht="17.100000000000001" customHeight="1" x14ac:dyDescent="0.25">
      <c r="Q7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2" spans="17:17" ht="17.100000000000001" customHeight="1" x14ac:dyDescent="0.25">
      <c r="Q7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3" spans="17:17" ht="17.100000000000001" customHeight="1" x14ac:dyDescent="0.25">
      <c r="Q7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4" spans="17:17" ht="17.100000000000001" customHeight="1" x14ac:dyDescent="0.25">
      <c r="Q7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5" spans="17:17" ht="17.100000000000001" customHeight="1" x14ac:dyDescent="0.25">
      <c r="Q7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6" spans="17:17" ht="17.100000000000001" customHeight="1" x14ac:dyDescent="0.25">
      <c r="Q7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7" spans="17:17" ht="17.100000000000001" customHeight="1" x14ac:dyDescent="0.25">
      <c r="Q7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8" spans="17:17" ht="17.100000000000001" customHeight="1" x14ac:dyDescent="0.25">
      <c r="Q7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9" spans="17:17" ht="17.100000000000001" customHeight="1" x14ac:dyDescent="0.25">
      <c r="Q7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0" spans="17:17" ht="17.100000000000001" customHeight="1" x14ac:dyDescent="0.25">
      <c r="Q7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1" spans="17:17" ht="17.100000000000001" customHeight="1" x14ac:dyDescent="0.25">
      <c r="Q7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2" spans="17:17" ht="17.100000000000001" customHeight="1" x14ac:dyDescent="0.25">
      <c r="Q7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3" spans="17:17" ht="17.100000000000001" customHeight="1" x14ac:dyDescent="0.25">
      <c r="Q7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4" spans="17:17" ht="17.100000000000001" customHeight="1" x14ac:dyDescent="0.25">
      <c r="Q7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5" spans="17:17" ht="17.100000000000001" customHeight="1" x14ac:dyDescent="0.25">
      <c r="Q7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6" spans="17:17" ht="17.100000000000001" customHeight="1" x14ac:dyDescent="0.25">
      <c r="Q7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7" spans="17:17" ht="17.100000000000001" customHeight="1" x14ac:dyDescent="0.25">
      <c r="Q7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8" spans="17:17" ht="17.100000000000001" customHeight="1" x14ac:dyDescent="0.25">
      <c r="Q7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9" spans="17:17" ht="17.100000000000001" customHeight="1" x14ac:dyDescent="0.25">
      <c r="Q7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0" spans="17:17" ht="17.100000000000001" customHeight="1" x14ac:dyDescent="0.25">
      <c r="Q7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1" spans="17:17" ht="17.100000000000001" customHeight="1" x14ac:dyDescent="0.25">
      <c r="Q7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2" spans="17:17" ht="17.100000000000001" customHeight="1" x14ac:dyDescent="0.25">
      <c r="Q7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3" spans="17:17" ht="17.100000000000001" customHeight="1" x14ac:dyDescent="0.25">
      <c r="Q7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4" spans="17:17" ht="17.100000000000001" customHeight="1" x14ac:dyDescent="0.25">
      <c r="Q7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5" spans="17:17" ht="17.100000000000001" customHeight="1" x14ac:dyDescent="0.25">
      <c r="Q7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6" spans="17:17" ht="17.100000000000001" customHeight="1" x14ac:dyDescent="0.25">
      <c r="Q7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7" spans="17:17" ht="17.100000000000001" customHeight="1" x14ac:dyDescent="0.25">
      <c r="Q7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8" spans="17:17" ht="17.100000000000001" customHeight="1" x14ac:dyDescent="0.25">
      <c r="Q7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9" spans="17:17" ht="17.100000000000001" customHeight="1" x14ac:dyDescent="0.25">
      <c r="Q7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0" spans="17:17" ht="17.100000000000001" customHeight="1" x14ac:dyDescent="0.25">
      <c r="Q7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1" spans="17:17" ht="17.100000000000001" customHeight="1" x14ac:dyDescent="0.25">
      <c r="Q7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2" spans="17:17" ht="17.100000000000001" customHeight="1" x14ac:dyDescent="0.25">
      <c r="Q7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3" spans="17:17" ht="17.100000000000001" customHeight="1" x14ac:dyDescent="0.25">
      <c r="Q7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4" spans="17:17" ht="17.100000000000001" customHeight="1" x14ac:dyDescent="0.25">
      <c r="Q7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5" spans="17:17" ht="17.100000000000001" customHeight="1" x14ac:dyDescent="0.25">
      <c r="Q7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6" spans="17:17" ht="17.100000000000001" customHeight="1" x14ac:dyDescent="0.25">
      <c r="Q7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7" spans="17:17" ht="17.100000000000001" customHeight="1" x14ac:dyDescent="0.25">
      <c r="Q7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8" spans="17:17" ht="17.100000000000001" customHeight="1" x14ac:dyDescent="0.25">
      <c r="Q7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9" spans="17:17" ht="17.100000000000001" customHeight="1" x14ac:dyDescent="0.25">
      <c r="Q7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0" spans="17:17" ht="17.100000000000001" customHeight="1" x14ac:dyDescent="0.25">
      <c r="Q7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1" spans="17:17" ht="17.100000000000001" customHeight="1" x14ac:dyDescent="0.25">
      <c r="Q7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2" spans="17:17" ht="17.100000000000001" customHeight="1" x14ac:dyDescent="0.25">
      <c r="Q7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3" spans="17:17" ht="17.100000000000001" customHeight="1" x14ac:dyDescent="0.25">
      <c r="Q7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4" spans="17:17" ht="17.100000000000001" customHeight="1" x14ac:dyDescent="0.25">
      <c r="Q7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5" spans="17:17" ht="17.100000000000001" customHeight="1" x14ac:dyDescent="0.25">
      <c r="Q7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6" spans="17:17" ht="17.100000000000001" customHeight="1" x14ac:dyDescent="0.25">
      <c r="Q7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7" spans="17:17" ht="17.100000000000001" customHeight="1" x14ac:dyDescent="0.25">
      <c r="Q7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8" spans="17:17" ht="17.100000000000001" customHeight="1" x14ac:dyDescent="0.25">
      <c r="Q7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9" spans="17:17" ht="17.100000000000001" customHeight="1" x14ac:dyDescent="0.25">
      <c r="Q7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0" spans="17:17" ht="17.100000000000001" customHeight="1" x14ac:dyDescent="0.25">
      <c r="Q7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1" spans="17:17" ht="17.100000000000001" customHeight="1" x14ac:dyDescent="0.25">
      <c r="Q7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2" spans="17:17" ht="17.100000000000001" customHeight="1" x14ac:dyDescent="0.25">
      <c r="Q7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3" spans="17:17" ht="17.100000000000001" customHeight="1" x14ac:dyDescent="0.25">
      <c r="Q7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4" spans="17:17" ht="17.100000000000001" customHeight="1" x14ac:dyDescent="0.25">
      <c r="Q7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5" spans="17:17" ht="17.100000000000001" customHeight="1" x14ac:dyDescent="0.25">
      <c r="Q7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6" spans="17:17" ht="17.100000000000001" customHeight="1" x14ac:dyDescent="0.25">
      <c r="Q7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7" spans="17:17" ht="17.100000000000001" customHeight="1" x14ac:dyDescent="0.25">
      <c r="Q7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8" spans="17:17" ht="17.100000000000001" customHeight="1" x14ac:dyDescent="0.25">
      <c r="Q7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9" spans="17:17" ht="17.100000000000001" customHeight="1" x14ac:dyDescent="0.25">
      <c r="Q7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0" spans="17:17" ht="17.100000000000001" customHeight="1" x14ac:dyDescent="0.25">
      <c r="Q7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1" spans="17:17" ht="17.100000000000001" customHeight="1" x14ac:dyDescent="0.25">
      <c r="Q7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2" spans="17:17" ht="17.100000000000001" customHeight="1" x14ac:dyDescent="0.25">
      <c r="Q7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3" spans="17:17" ht="17.100000000000001" customHeight="1" x14ac:dyDescent="0.25">
      <c r="Q7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4" spans="17:17" ht="17.100000000000001" customHeight="1" x14ac:dyDescent="0.25">
      <c r="Q7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5" spans="17:17" ht="17.100000000000001" customHeight="1" x14ac:dyDescent="0.25">
      <c r="Q7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6" spans="17:17" ht="17.100000000000001" customHeight="1" x14ac:dyDescent="0.25">
      <c r="Q7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7" spans="17:17" ht="17.100000000000001" customHeight="1" x14ac:dyDescent="0.25">
      <c r="Q7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8" spans="17:17" ht="17.100000000000001" customHeight="1" x14ac:dyDescent="0.25">
      <c r="Q7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9" spans="17:17" ht="17.100000000000001" customHeight="1" x14ac:dyDescent="0.25">
      <c r="Q7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0" spans="17:17" ht="17.100000000000001" customHeight="1" x14ac:dyDescent="0.25">
      <c r="Q7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1" spans="17:17" ht="17.100000000000001" customHeight="1" x14ac:dyDescent="0.25">
      <c r="Q7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2" spans="17:17" ht="17.100000000000001" customHeight="1" x14ac:dyDescent="0.25">
      <c r="Q7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3" spans="17:17" ht="17.100000000000001" customHeight="1" x14ac:dyDescent="0.25">
      <c r="Q7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4" spans="17:17" ht="17.100000000000001" customHeight="1" x14ac:dyDescent="0.25">
      <c r="Q7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5" spans="17:17" ht="17.100000000000001" customHeight="1" x14ac:dyDescent="0.25">
      <c r="Q7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6" spans="17:17" ht="17.100000000000001" customHeight="1" x14ac:dyDescent="0.25">
      <c r="Q7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7" spans="17:17" ht="17.100000000000001" customHeight="1" x14ac:dyDescent="0.25">
      <c r="Q7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8" spans="17:17" ht="17.100000000000001" customHeight="1" x14ac:dyDescent="0.25">
      <c r="Q7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9" spans="17:17" ht="17.100000000000001" customHeight="1" x14ac:dyDescent="0.25">
      <c r="Q7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0" spans="17:17" ht="17.100000000000001" customHeight="1" x14ac:dyDescent="0.25">
      <c r="Q7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1" spans="17:17" ht="17.100000000000001" customHeight="1" x14ac:dyDescent="0.25">
      <c r="Q7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2" spans="17:17" ht="17.100000000000001" customHeight="1" x14ac:dyDescent="0.25">
      <c r="Q7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3" spans="17:17" ht="17.100000000000001" customHeight="1" x14ac:dyDescent="0.25">
      <c r="Q7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4" spans="17:17" ht="17.100000000000001" customHeight="1" x14ac:dyDescent="0.25">
      <c r="Q7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5" spans="17:17" ht="17.100000000000001" customHeight="1" x14ac:dyDescent="0.25">
      <c r="Q7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6" spans="17:17" ht="17.100000000000001" customHeight="1" x14ac:dyDescent="0.25">
      <c r="Q7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7" spans="17:17" ht="17.100000000000001" customHeight="1" x14ac:dyDescent="0.25">
      <c r="Q7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8" spans="17:17" ht="17.100000000000001" customHeight="1" x14ac:dyDescent="0.25">
      <c r="Q7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9" spans="17:17" ht="17.100000000000001" customHeight="1" x14ac:dyDescent="0.25">
      <c r="Q7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0" spans="17:17" ht="17.100000000000001" customHeight="1" x14ac:dyDescent="0.25">
      <c r="Q7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1" spans="17:17" ht="17.100000000000001" customHeight="1" x14ac:dyDescent="0.25">
      <c r="Q7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2" spans="17:17" ht="17.100000000000001" customHeight="1" x14ac:dyDescent="0.25">
      <c r="Q7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3" spans="17:17" ht="17.100000000000001" customHeight="1" x14ac:dyDescent="0.25">
      <c r="Q7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4" spans="17:17" ht="17.100000000000001" customHeight="1" x14ac:dyDescent="0.25">
      <c r="Q7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5" spans="17:17" ht="17.100000000000001" customHeight="1" x14ac:dyDescent="0.25">
      <c r="Q7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6" spans="17:17" ht="17.100000000000001" customHeight="1" x14ac:dyDescent="0.25">
      <c r="Q7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7" spans="17:17" ht="17.100000000000001" customHeight="1" x14ac:dyDescent="0.25">
      <c r="Q7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8" spans="17:17" ht="17.100000000000001" customHeight="1" x14ac:dyDescent="0.25">
      <c r="Q7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9" spans="17:17" ht="17.100000000000001" customHeight="1" x14ac:dyDescent="0.25">
      <c r="Q7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0" spans="17:17" ht="17.100000000000001" customHeight="1" x14ac:dyDescent="0.25">
      <c r="Q7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1" spans="17:17" ht="17.100000000000001" customHeight="1" x14ac:dyDescent="0.25">
      <c r="Q7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2" spans="17:17" ht="17.100000000000001" customHeight="1" x14ac:dyDescent="0.25">
      <c r="Q7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3" spans="17:17" ht="17.100000000000001" customHeight="1" x14ac:dyDescent="0.25">
      <c r="Q7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4" spans="17:17" ht="17.100000000000001" customHeight="1" x14ac:dyDescent="0.25">
      <c r="Q7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5" spans="17:17" ht="17.100000000000001" customHeight="1" x14ac:dyDescent="0.25">
      <c r="Q7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6" spans="17:17" ht="17.100000000000001" customHeight="1" x14ac:dyDescent="0.25">
      <c r="Q7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7" spans="17:17" ht="17.100000000000001" customHeight="1" x14ac:dyDescent="0.25">
      <c r="Q7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8" spans="17:17" ht="17.100000000000001" customHeight="1" x14ac:dyDescent="0.25">
      <c r="Q7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9" spans="17:17" ht="17.100000000000001" customHeight="1" x14ac:dyDescent="0.25">
      <c r="Q7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0" spans="17:17" ht="17.100000000000001" customHeight="1" x14ac:dyDescent="0.25">
      <c r="Q7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1" spans="17:17" ht="17.100000000000001" customHeight="1" x14ac:dyDescent="0.25">
      <c r="Q7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2" spans="17:17" ht="17.100000000000001" customHeight="1" x14ac:dyDescent="0.25">
      <c r="Q7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3" spans="17:17" ht="17.100000000000001" customHeight="1" x14ac:dyDescent="0.25">
      <c r="Q7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4" spans="17:17" ht="17.100000000000001" customHeight="1" x14ac:dyDescent="0.25">
      <c r="Q7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5" spans="17:17" ht="17.100000000000001" customHeight="1" x14ac:dyDescent="0.25">
      <c r="Q7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6" spans="17:17" ht="17.100000000000001" customHeight="1" x14ac:dyDescent="0.25">
      <c r="Q7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7" spans="17:17" ht="17.100000000000001" customHeight="1" x14ac:dyDescent="0.25">
      <c r="Q7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8" spans="17:17" ht="17.100000000000001" customHeight="1" x14ac:dyDescent="0.25">
      <c r="Q7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9" spans="17:17" ht="17.100000000000001" customHeight="1" x14ac:dyDescent="0.25">
      <c r="Q7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0" spans="17:17" ht="17.100000000000001" customHeight="1" x14ac:dyDescent="0.25">
      <c r="Q7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1" spans="17:17" ht="17.100000000000001" customHeight="1" x14ac:dyDescent="0.25">
      <c r="Q7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2" spans="17:17" ht="17.100000000000001" customHeight="1" x14ac:dyDescent="0.25">
      <c r="Q7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3" spans="17:17" ht="17.100000000000001" customHeight="1" x14ac:dyDescent="0.25">
      <c r="Q7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4" spans="17:17" ht="17.100000000000001" customHeight="1" x14ac:dyDescent="0.25">
      <c r="Q7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5" spans="17:17" ht="17.100000000000001" customHeight="1" x14ac:dyDescent="0.25">
      <c r="Q7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6" spans="17:17" ht="17.100000000000001" customHeight="1" x14ac:dyDescent="0.25">
      <c r="Q7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7" spans="17:17" ht="17.100000000000001" customHeight="1" x14ac:dyDescent="0.25">
      <c r="Q7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8" spans="17:17" ht="17.100000000000001" customHeight="1" x14ac:dyDescent="0.25">
      <c r="Q7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9" spans="17:17" ht="17.100000000000001" customHeight="1" x14ac:dyDescent="0.25">
      <c r="Q7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0" spans="17:17" ht="17.100000000000001" customHeight="1" x14ac:dyDescent="0.25">
      <c r="Q7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1" spans="17:17" ht="17.100000000000001" customHeight="1" x14ac:dyDescent="0.25">
      <c r="Q7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2" spans="17:17" ht="17.100000000000001" customHeight="1" x14ac:dyDescent="0.25">
      <c r="Q7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3" spans="17:17" ht="17.100000000000001" customHeight="1" x14ac:dyDescent="0.25">
      <c r="Q7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4" spans="17:17" ht="17.100000000000001" customHeight="1" x14ac:dyDescent="0.25">
      <c r="Q7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5" spans="17:17" ht="17.100000000000001" customHeight="1" x14ac:dyDescent="0.25">
      <c r="Q7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6" spans="17:17" ht="17.100000000000001" customHeight="1" x14ac:dyDescent="0.25">
      <c r="Q7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7" spans="17:17" ht="17.100000000000001" customHeight="1" x14ac:dyDescent="0.25">
      <c r="Q7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8" spans="17:17" ht="17.100000000000001" customHeight="1" x14ac:dyDescent="0.25">
      <c r="Q7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9" spans="17:17" ht="17.100000000000001" customHeight="1" x14ac:dyDescent="0.25">
      <c r="Q7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0" spans="17:17" ht="17.100000000000001" customHeight="1" x14ac:dyDescent="0.25">
      <c r="Q7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1" spans="17:17" ht="17.100000000000001" customHeight="1" x14ac:dyDescent="0.25">
      <c r="Q7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2" spans="17:17" ht="17.100000000000001" customHeight="1" x14ac:dyDescent="0.25">
      <c r="Q7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3" spans="17:17" ht="17.100000000000001" customHeight="1" x14ac:dyDescent="0.25">
      <c r="Q7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4" spans="17:17" ht="17.100000000000001" customHeight="1" x14ac:dyDescent="0.25">
      <c r="Q7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5" spans="17:17" ht="17.100000000000001" customHeight="1" x14ac:dyDescent="0.25">
      <c r="Q7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6" spans="17:17" ht="17.100000000000001" customHeight="1" x14ac:dyDescent="0.25">
      <c r="Q7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7" spans="17:17" ht="17.100000000000001" customHeight="1" x14ac:dyDescent="0.25">
      <c r="Q7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8" spans="17:17" ht="17.100000000000001" customHeight="1" x14ac:dyDescent="0.25">
      <c r="Q7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9" spans="17:17" ht="17.100000000000001" customHeight="1" x14ac:dyDescent="0.25">
      <c r="Q7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0" spans="17:17" ht="17.100000000000001" customHeight="1" x14ac:dyDescent="0.25">
      <c r="Q7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1" spans="17:17" ht="17.100000000000001" customHeight="1" x14ac:dyDescent="0.25">
      <c r="Q7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2" spans="17:17" ht="17.100000000000001" customHeight="1" x14ac:dyDescent="0.25">
      <c r="Q7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3" spans="17:17" ht="17.100000000000001" customHeight="1" x14ac:dyDescent="0.25">
      <c r="Q7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4" spans="17:17" ht="17.100000000000001" customHeight="1" x14ac:dyDescent="0.25">
      <c r="Q7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5" spans="17:17" ht="17.100000000000001" customHeight="1" x14ac:dyDescent="0.25">
      <c r="Q7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6" spans="17:17" ht="17.100000000000001" customHeight="1" x14ac:dyDescent="0.25">
      <c r="Q7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7" spans="17:17" ht="17.100000000000001" customHeight="1" x14ac:dyDescent="0.25">
      <c r="Q7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8" spans="17:17" ht="17.100000000000001" customHeight="1" x14ac:dyDescent="0.25">
      <c r="Q7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9" spans="17:17" ht="17.100000000000001" customHeight="1" x14ac:dyDescent="0.25">
      <c r="Q7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0" spans="17:17" ht="17.100000000000001" customHeight="1" x14ac:dyDescent="0.25">
      <c r="Q7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1" spans="17:17" ht="17.100000000000001" customHeight="1" x14ac:dyDescent="0.25">
      <c r="Q7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2" spans="17:17" ht="17.100000000000001" customHeight="1" x14ac:dyDescent="0.25">
      <c r="Q7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3" spans="17:17" ht="17.100000000000001" customHeight="1" x14ac:dyDescent="0.25">
      <c r="Q7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4" spans="17:17" ht="17.100000000000001" customHeight="1" x14ac:dyDescent="0.25">
      <c r="Q7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5" spans="17:17" ht="17.100000000000001" customHeight="1" x14ac:dyDescent="0.25">
      <c r="Q7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6" spans="17:17" ht="17.100000000000001" customHeight="1" x14ac:dyDescent="0.25">
      <c r="Q7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7" spans="17:17" ht="17.100000000000001" customHeight="1" x14ac:dyDescent="0.25">
      <c r="Q7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8" spans="17:17" ht="17.100000000000001" customHeight="1" x14ac:dyDescent="0.25">
      <c r="Q7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9" spans="17:17" ht="17.100000000000001" customHeight="1" x14ac:dyDescent="0.25">
      <c r="Q7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0" spans="17:17" ht="17.100000000000001" customHeight="1" x14ac:dyDescent="0.25">
      <c r="Q7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1" spans="17:17" ht="17.100000000000001" customHeight="1" x14ac:dyDescent="0.25">
      <c r="Q7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2" spans="17:17" ht="17.100000000000001" customHeight="1" x14ac:dyDescent="0.25">
      <c r="Q7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3" spans="17:17" ht="17.100000000000001" customHeight="1" x14ac:dyDescent="0.25">
      <c r="Q7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4" spans="17:17" ht="17.100000000000001" customHeight="1" x14ac:dyDescent="0.25">
      <c r="Q7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5" spans="17:17" ht="17.100000000000001" customHeight="1" x14ac:dyDescent="0.25">
      <c r="Q7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6" spans="17:17" ht="17.100000000000001" customHeight="1" x14ac:dyDescent="0.25">
      <c r="Q7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7" spans="17:17" ht="17.100000000000001" customHeight="1" x14ac:dyDescent="0.25">
      <c r="Q7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8" spans="17:17" ht="17.100000000000001" customHeight="1" x14ac:dyDescent="0.25">
      <c r="Q7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9" spans="17:17" ht="17.100000000000001" customHeight="1" x14ac:dyDescent="0.25">
      <c r="Q7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0" spans="17:17" ht="17.100000000000001" customHeight="1" x14ac:dyDescent="0.25">
      <c r="Q7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1" spans="17:17" ht="17.100000000000001" customHeight="1" x14ac:dyDescent="0.25">
      <c r="Q7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2" spans="17:17" ht="17.100000000000001" customHeight="1" x14ac:dyDescent="0.25">
      <c r="Q7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3" spans="17:17" ht="17.100000000000001" customHeight="1" x14ac:dyDescent="0.25">
      <c r="Q7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4" spans="17:17" ht="17.100000000000001" customHeight="1" x14ac:dyDescent="0.25">
      <c r="Q7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5" spans="17:17" ht="17.100000000000001" customHeight="1" x14ac:dyDescent="0.25">
      <c r="Q7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6" spans="17:17" ht="17.100000000000001" customHeight="1" x14ac:dyDescent="0.25">
      <c r="Q7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7" spans="17:17" ht="17.100000000000001" customHeight="1" x14ac:dyDescent="0.25">
      <c r="Q7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8" spans="17:17" ht="17.100000000000001" customHeight="1" x14ac:dyDescent="0.25">
      <c r="Q7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9" spans="17:17" ht="17.100000000000001" customHeight="1" x14ac:dyDescent="0.25">
      <c r="Q7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0" spans="17:17" ht="17.100000000000001" customHeight="1" x14ac:dyDescent="0.25">
      <c r="Q7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1" spans="17:17" ht="17.100000000000001" customHeight="1" x14ac:dyDescent="0.25">
      <c r="Q7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2" spans="17:17" ht="17.100000000000001" customHeight="1" x14ac:dyDescent="0.25">
      <c r="Q7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3" spans="17:17" ht="17.100000000000001" customHeight="1" x14ac:dyDescent="0.25">
      <c r="Q7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4" spans="17:17" ht="17.100000000000001" customHeight="1" x14ac:dyDescent="0.25">
      <c r="Q7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5" spans="17:17" ht="17.100000000000001" customHeight="1" x14ac:dyDescent="0.25">
      <c r="Q7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6" spans="17:17" ht="17.100000000000001" customHeight="1" x14ac:dyDescent="0.25">
      <c r="Q7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7" spans="17:17" ht="17.100000000000001" customHeight="1" x14ac:dyDescent="0.25">
      <c r="Q7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8" spans="17:17" ht="17.100000000000001" customHeight="1" x14ac:dyDescent="0.25">
      <c r="Q7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9" spans="17:17" ht="17.100000000000001" customHeight="1" x14ac:dyDescent="0.25">
      <c r="Q7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0" spans="17:17" ht="17.100000000000001" customHeight="1" x14ac:dyDescent="0.25">
      <c r="Q7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1" spans="17:17" ht="17.100000000000001" customHeight="1" x14ac:dyDescent="0.25">
      <c r="Q7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2" spans="17:17" ht="17.100000000000001" customHeight="1" x14ac:dyDescent="0.25">
      <c r="Q7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3" spans="17:17" ht="17.100000000000001" customHeight="1" x14ac:dyDescent="0.25">
      <c r="Q7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4" spans="17:17" ht="17.100000000000001" customHeight="1" x14ac:dyDescent="0.25">
      <c r="Q7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5" spans="17:17" ht="17.100000000000001" customHeight="1" x14ac:dyDescent="0.25">
      <c r="Q7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6" spans="17:17" ht="17.100000000000001" customHeight="1" x14ac:dyDescent="0.25">
      <c r="Q7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7" spans="17:17" ht="17.100000000000001" customHeight="1" x14ac:dyDescent="0.25">
      <c r="Q7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8" spans="17:17" ht="17.100000000000001" customHeight="1" x14ac:dyDescent="0.25">
      <c r="Q7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9" spans="17:17" ht="17.100000000000001" customHeight="1" x14ac:dyDescent="0.25">
      <c r="Q7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0" spans="17:17" ht="17.100000000000001" customHeight="1" x14ac:dyDescent="0.25">
      <c r="Q7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1" spans="17:17" ht="17.100000000000001" customHeight="1" x14ac:dyDescent="0.25">
      <c r="Q7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2" spans="17:17" ht="17.100000000000001" customHeight="1" x14ac:dyDescent="0.25">
      <c r="Q7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3" spans="17:17" ht="17.100000000000001" customHeight="1" x14ac:dyDescent="0.25">
      <c r="Q7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4" spans="17:17" ht="17.100000000000001" customHeight="1" x14ac:dyDescent="0.25">
      <c r="Q7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5" spans="17:17" ht="17.100000000000001" customHeight="1" x14ac:dyDescent="0.25">
      <c r="Q7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6" spans="17:17" ht="17.100000000000001" customHeight="1" x14ac:dyDescent="0.25">
      <c r="Q7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7" spans="17:17" ht="17.100000000000001" customHeight="1" x14ac:dyDescent="0.25">
      <c r="Q7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8" spans="17:17" ht="17.100000000000001" customHeight="1" x14ac:dyDescent="0.25">
      <c r="Q7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9" spans="17:17" ht="17.100000000000001" customHeight="1" x14ac:dyDescent="0.25">
      <c r="Q7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0" spans="17:17" ht="17.100000000000001" customHeight="1" x14ac:dyDescent="0.25">
      <c r="Q7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1" spans="17:17" ht="17.100000000000001" customHeight="1" x14ac:dyDescent="0.25">
      <c r="Q7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2" spans="17:17" ht="17.100000000000001" customHeight="1" x14ac:dyDescent="0.25">
      <c r="Q7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3" spans="17:17" ht="17.100000000000001" customHeight="1" x14ac:dyDescent="0.25">
      <c r="Q7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4" spans="17:17" ht="17.100000000000001" customHeight="1" x14ac:dyDescent="0.25">
      <c r="Q7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5" spans="17:17" ht="17.100000000000001" customHeight="1" x14ac:dyDescent="0.25">
      <c r="Q7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6" spans="17:17" ht="17.100000000000001" customHeight="1" x14ac:dyDescent="0.25">
      <c r="Q7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7" spans="17:17" ht="17.100000000000001" customHeight="1" x14ac:dyDescent="0.25">
      <c r="Q7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8" spans="17:17" ht="17.100000000000001" customHeight="1" x14ac:dyDescent="0.25">
      <c r="Q7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9" spans="17:17" ht="17.100000000000001" customHeight="1" x14ac:dyDescent="0.25">
      <c r="Q7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0" spans="17:17" ht="17.100000000000001" customHeight="1" x14ac:dyDescent="0.25">
      <c r="Q7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1" spans="17:17" ht="17.100000000000001" customHeight="1" x14ac:dyDescent="0.25">
      <c r="Q7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2" spans="17:17" ht="17.100000000000001" customHeight="1" x14ac:dyDescent="0.25">
      <c r="Q7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3" spans="17:17" ht="17.100000000000001" customHeight="1" x14ac:dyDescent="0.25">
      <c r="Q7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4" spans="17:17" ht="17.100000000000001" customHeight="1" x14ac:dyDescent="0.25">
      <c r="Q7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5" spans="17:17" ht="17.100000000000001" customHeight="1" x14ac:dyDescent="0.25">
      <c r="Q7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6" spans="17:17" ht="17.100000000000001" customHeight="1" x14ac:dyDescent="0.25">
      <c r="Q7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7" spans="17:17" ht="17.100000000000001" customHeight="1" x14ac:dyDescent="0.25">
      <c r="Q7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8" spans="17:17" ht="17.100000000000001" customHeight="1" x14ac:dyDescent="0.25">
      <c r="Q7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9" spans="17:17" ht="17.100000000000001" customHeight="1" x14ac:dyDescent="0.25">
      <c r="Q7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0" spans="17:17" ht="17.100000000000001" customHeight="1" x14ac:dyDescent="0.25">
      <c r="Q7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1" spans="17:17" ht="17.100000000000001" customHeight="1" x14ac:dyDescent="0.25">
      <c r="Q7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2" spans="17:17" ht="17.100000000000001" customHeight="1" x14ac:dyDescent="0.25">
      <c r="Q7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3" spans="17:17" ht="17.100000000000001" customHeight="1" x14ac:dyDescent="0.25">
      <c r="Q7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4" spans="17:17" ht="17.100000000000001" customHeight="1" x14ac:dyDescent="0.25">
      <c r="Q7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5" spans="17:17" ht="17.100000000000001" customHeight="1" x14ac:dyDescent="0.25">
      <c r="Q7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6" spans="17:17" ht="17.100000000000001" customHeight="1" x14ac:dyDescent="0.25">
      <c r="Q7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7" spans="17:17" ht="17.100000000000001" customHeight="1" x14ac:dyDescent="0.25">
      <c r="Q7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8" spans="17:17" ht="17.100000000000001" customHeight="1" x14ac:dyDescent="0.25">
      <c r="Q7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9" spans="17:17" ht="17.100000000000001" customHeight="1" x14ac:dyDescent="0.25">
      <c r="Q7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0" spans="17:17" ht="17.100000000000001" customHeight="1" x14ac:dyDescent="0.25">
      <c r="Q7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1" spans="17:17" ht="17.100000000000001" customHeight="1" x14ac:dyDescent="0.25">
      <c r="Q7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2" spans="17:17" ht="17.100000000000001" customHeight="1" x14ac:dyDescent="0.25">
      <c r="Q7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3" spans="17:17" ht="17.100000000000001" customHeight="1" x14ac:dyDescent="0.25">
      <c r="Q7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4" spans="17:17" ht="17.100000000000001" customHeight="1" x14ac:dyDescent="0.25">
      <c r="Q7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5" spans="17:17" ht="17.100000000000001" customHeight="1" x14ac:dyDescent="0.25">
      <c r="Q7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6" spans="17:17" ht="17.100000000000001" customHeight="1" x14ac:dyDescent="0.25">
      <c r="Q7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7" spans="17:17" ht="17.100000000000001" customHeight="1" x14ac:dyDescent="0.25">
      <c r="Q7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8" spans="17:17" ht="17.100000000000001" customHeight="1" x14ac:dyDescent="0.25">
      <c r="Q7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9" spans="17:17" ht="17.100000000000001" customHeight="1" x14ac:dyDescent="0.25">
      <c r="Q7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0" spans="17:17" ht="17.100000000000001" customHeight="1" x14ac:dyDescent="0.25">
      <c r="Q7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1" spans="17:17" ht="17.100000000000001" customHeight="1" x14ac:dyDescent="0.25">
      <c r="Q7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2" spans="17:17" ht="17.100000000000001" customHeight="1" x14ac:dyDescent="0.25">
      <c r="Q7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3" spans="17:17" ht="17.100000000000001" customHeight="1" x14ac:dyDescent="0.25">
      <c r="Q7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4" spans="17:17" ht="17.100000000000001" customHeight="1" x14ac:dyDescent="0.25">
      <c r="Q7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5" spans="17:17" ht="17.100000000000001" customHeight="1" x14ac:dyDescent="0.25">
      <c r="Q7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6" spans="17:17" ht="17.100000000000001" customHeight="1" x14ac:dyDescent="0.25">
      <c r="Q7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7" spans="17:17" ht="17.100000000000001" customHeight="1" x14ac:dyDescent="0.25">
      <c r="Q7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8" spans="17:17" ht="17.100000000000001" customHeight="1" x14ac:dyDescent="0.25">
      <c r="Q7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9" spans="17:17" ht="17.100000000000001" customHeight="1" x14ac:dyDescent="0.25">
      <c r="Q7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0" spans="17:17" ht="17.100000000000001" customHeight="1" x14ac:dyDescent="0.25">
      <c r="Q7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1" spans="17:17" ht="17.100000000000001" customHeight="1" x14ac:dyDescent="0.25">
      <c r="Q7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2" spans="17:17" ht="17.100000000000001" customHeight="1" x14ac:dyDescent="0.25">
      <c r="Q7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3" spans="17:17" ht="17.100000000000001" customHeight="1" x14ac:dyDescent="0.25">
      <c r="Q7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4" spans="17:17" ht="17.100000000000001" customHeight="1" x14ac:dyDescent="0.25">
      <c r="Q7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5" spans="17:17" ht="17.100000000000001" customHeight="1" x14ac:dyDescent="0.25">
      <c r="Q7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6" spans="17:17" ht="17.100000000000001" customHeight="1" x14ac:dyDescent="0.25">
      <c r="Q7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7" spans="17:17" ht="17.100000000000001" customHeight="1" x14ac:dyDescent="0.25">
      <c r="Q7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8" spans="17:17" ht="17.100000000000001" customHeight="1" x14ac:dyDescent="0.25">
      <c r="Q7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9" spans="17:17" ht="17.100000000000001" customHeight="1" x14ac:dyDescent="0.25">
      <c r="Q7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0" spans="17:17" ht="17.100000000000001" customHeight="1" x14ac:dyDescent="0.25">
      <c r="Q7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1" spans="17:17" ht="17.100000000000001" customHeight="1" x14ac:dyDescent="0.25">
      <c r="Q7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2" spans="17:17" ht="17.100000000000001" customHeight="1" x14ac:dyDescent="0.25">
      <c r="Q7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3" spans="17:17" ht="17.100000000000001" customHeight="1" x14ac:dyDescent="0.25">
      <c r="Q7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4" spans="17:17" ht="17.100000000000001" customHeight="1" x14ac:dyDescent="0.25">
      <c r="Q7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5" spans="17:17" ht="17.100000000000001" customHeight="1" x14ac:dyDescent="0.25">
      <c r="Q7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6" spans="17:17" ht="17.100000000000001" customHeight="1" x14ac:dyDescent="0.25">
      <c r="Q7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7" spans="17:17" ht="17.100000000000001" customHeight="1" x14ac:dyDescent="0.25">
      <c r="Q7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8" spans="17:17" ht="17.100000000000001" customHeight="1" x14ac:dyDescent="0.25">
      <c r="Q7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9" spans="17:17" ht="17.100000000000001" customHeight="1" x14ac:dyDescent="0.25">
      <c r="Q7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0" spans="17:17" ht="17.100000000000001" customHeight="1" x14ac:dyDescent="0.25">
      <c r="Q7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1" spans="17:17" ht="17.100000000000001" customHeight="1" x14ac:dyDescent="0.25">
      <c r="Q7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2" spans="17:17" ht="17.100000000000001" customHeight="1" x14ac:dyDescent="0.25">
      <c r="Q7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3" spans="17:17" ht="17.100000000000001" customHeight="1" x14ac:dyDescent="0.25">
      <c r="Q7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4" spans="17:17" ht="17.100000000000001" customHeight="1" x14ac:dyDescent="0.25">
      <c r="Q7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5" spans="17:17" ht="17.100000000000001" customHeight="1" x14ac:dyDescent="0.25">
      <c r="Q7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6" spans="17:17" ht="17.100000000000001" customHeight="1" x14ac:dyDescent="0.25">
      <c r="Q7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7" spans="17:17" ht="17.100000000000001" customHeight="1" x14ac:dyDescent="0.25">
      <c r="Q7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8" spans="17:17" ht="17.100000000000001" customHeight="1" x14ac:dyDescent="0.25">
      <c r="Q7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9" spans="17:17" ht="17.100000000000001" customHeight="1" x14ac:dyDescent="0.25">
      <c r="Q7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0" spans="17:17" ht="17.100000000000001" customHeight="1" x14ac:dyDescent="0.25">
      <c r="Q7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1" spans="17:17" ht="17.100000000000001" customHeight="1" x14ac:dyDescent="0.25">
      <c r="Q7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2" spans="17:17" ht="17.100000000000001" customHeight="1" x14ac:dyDescent="0.25">
      <c r="Q7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3" spans="17:17" ht="17.100000000000001" customHeight="1" x14ac:dyDescent="0.25">
      <c r="Q7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4" spans="17:17" ht="17.100000000000001" customHeight="1" x14ac:dyDescent="0.25">
      <c r="Q7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5" spans="17:17" ht="17.100000000000001" customHeight="1" x14ac:dyDescent="0.25">
      <c r="Q7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6" spans="17:17" ht="17.100000000000001" customHeight="1" x14ac:dyDescent="0.25">
      <c r="Q7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7" spans="17:17" ht="17.100000000000001" customHeight="1" x14ac:dyDescent="0.25">
      <c r="Q7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8" spans="17:17" ht="17.100000000000001" customHeight="1" x14ac:dyDescent="0.25">
      <c r="Q7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9" spans="17:17" ht="17.100000000000001" customHeight="1" x14ac:dyDescent="0.25">
      <c r="Q7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0" spans="17:17" ht="17.100000000000001" customHeight="1" x14ac:dyDescent="0.25">
      <c r="Q7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1" spans="17:17" ht="17.100000000000001" customHeight="1" x14ac:dyDescent="0.25">
      <c r="Q7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2" spans="17:17" ht="17.100000000000001" customHeight="1" x14ac:dyDescent="0.25">
      <c r="Q7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3" spans="17:17" ht="17.100000000000001" customHeight="1" x14ac:dyDescent="0.25">
      <c r="Q7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4" spans="17:17" ht="17.100000000000001" customHeight="1" x14ac:dyDescent="0.25">
      <c r="Q7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5" spans="17:17" ht="17.100000000000001" customHeight="1" x14ac:dyDescent="0.25">
      <c r="Q7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6" spans="17:17" ht="17.100000000000001" customHeight="1" x14ac:dyDescent="0.25">
      <c r="Q7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7" spans="17:17" ht="17.100000000000001" customHeight="1" x14ac:dyDescent="0.25">
      <c r="Q7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8" spans="17:17" ht="17.100000000000001" customHeight="1" x14ac:dyDescent="0.25">
      <c r="Q7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9" spans="17:17" ht="17.100000000000001" customHeight="1" x14ac:dyDescent="0.25">
      <c r="Q7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0" spans="17:17" ht="17.100000000000001" customHeight="1" x14ac:dyDescent="0.25">
      <c r="Q7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1" spans="17:17" ht="17.100000000000001" customHeight="1" x14ac:dyDescent="0.25">
      <c r="Q7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2" spans="17:17" ht="17.100000000000001" customHeight="1" x14ac:dyDescent="0.25">
      <c r="Q7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3" spans="17:17" ht="17.100000000000001" customHeight="1" x14ac:dyDescent="0.25">
      <c r="Q7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4" spans="17:17" ht="17.100000000000001" customHeight="1" x14ac:dyDescent="0.25">
      <c r="Q7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5" spans="17:17" ht="17.100000000000001" customHeight="1" x14ac:dyDescent="0.25">
      <c r="Q7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6" spans="17:17" ht="17.100000000000001" customHeight="1" x14ac:dyDescent="0.25">
      <c r="Q7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7" spans="17:17" ht="17.100000000000001" customHeight="1" x14ac:dyDescent="0.25">
      <c r="Q7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8" spans="17:17" ht="17.100000000000001" customHeight="1" x14ac:dyDescent="0.25">
      <c r="Q7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9" spans="17:17" ht="17.100000000000001" customHeight="1" x14ac:dyDescent="0.25">
      <c r="Q7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0" spans="17:17" ht="17.100000000000001" customHeight="1" x14ac:dyDescent="0.25">
      <c r="Q7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1" spans="17:17" ht="17.100000000000001" customHeight="1" x14ac:dyDescent="0.25">
      <c r="Q7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2" spans="17:17" ht="17.100000000000001" customHeight="1" x14ac:dyDescent="0.25">
      <c r="Q7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3" spans="17:17" ht="17.100000000000001" customHeight="1" x14ac:dyDescent="0.25">
      <c r="Q7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4" spans="17:17" ht="17.100000000000001" customHeight="1" x14ac:dyDescent="0.25">
      <c r="Q7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5" spans="17:17" ht="17.100000000000001" customHeight="1" x14ac:dyDescent="0.25">
      <c r="Q7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6" spans="17:17" ht="17.100000000000001" customHeight="1" x14ac:dyDescent="0.25">
      <c r="Q7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7" spans="17:17" ht="17.100000000000001" customHeight="1" x14ac:dyDescent="0.25">
      <c r="Q7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8" spans="17:17" ht="17.100000000000001" customHeight="1" x14ac:dyDescent="0.25">
      <c r="Q7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9" spans="17:17" ht="17.100000000000001" customHeight="1" x14ac:dyDescent="0.25">
      <c r="Q7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0" spans="17:17" ht="17.100000000000001" customHeight="1" x14ac:dyDescent="0.25">
      <c r="Q7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1" spans="17:17" ht="17.100000000000001" customHeight="1" x14ac:dyDescent="0.25">
      <c r="Q7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2" spans="17:17" ht="17.100000000000001" customHeight="1" x14ac:dyDescent="0.25">
      <c r="Q7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3" spans="17:17" ht="17.100000000000001" customHeight="1" x14ac:dyDescent="0.25">
      <c r="Q7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4" spans="17:17" ht="17.100000000000001" customHeight="1" x14ac:dyDescent="0.25">
      <c r="Q7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5" spans="17:17" ht="17.100000000000001" customHeight="1" x14ac:dyDescent="0.25">
      <c r="Q7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6" spans="17:17" ht="17.100000000000001" customHeight="1" x14ac:dyDescent="0.25">
      <c r="Q7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7" spans="17:17" ht="17.100000000000001" customHeight="1" x14ac:dyDescent="0.25">
      <c r="Q7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8" spans="17:17" ht="17.100000000000001" customHeight="1" x14ac:dyDescent="0.25">
      <c r="Q7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9" spans="17:17" ht="17.100000000000001" customHeight="1" x14ac:dyDescent="0.25">
      <c r="Q7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0" spans="17:17" ht="17.100000000000001" customHeight="1" x14ac:dyDescent="0.25">
      <c r="Q7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1" spans="17:17" ht="17.100000000000001" customHeight="1" x14ac:dyDescent="0.25">
      <c r="Q7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2" spans="17:17" ht="17.100000000000001" customHeight="1" x14ac:dyDescent="0.25">
      <c r="Q7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3" spans="17:17" ht="17.100000000000001" customHeight="1" x14ac:dyDescent="0.25">
      <c r="Q7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4" spans="17:17" ht="17.100000000000001" customHeight="1" x14ac:dyDescent="0.25">
      <c r="Q7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5" spans="17:17" ht="17.100000000000001" customHeight="1" x14ac:dyDescent="0.25">
      <c r="Q7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6" spans="17:17" ht="17.100000000000001" customHeight="1" x14ac:dyDescent="0.25">
      <c r="Q7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7" spans="17:17" ht="17.100000000000001" customHeight="1" x14ac:dyDescent="0.25">
      <c r="Q7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8" spans="17:17" ht="17.100000000000001" customHeight="1" x14ac:dyDescent="0.25">
      <c r="Q7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9" spans="17:17" ht="17.100000000000001" customHeight="1" x14ac:dyDescent="0.25">
      <c r="Q7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0" spans="17:17" ht="17.100000000000001" customHeight="1" x14ac:dyDescent="0.25">
      <c r="Q7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1" spans="17:17" ht="17.100000000000001" customHeight="1" x14ac:dyDescent="0.25">
      <c r="Q7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2" spans="17:17" ht="17.100000000000001" customHeight="1" x14ac:dyDescent="0.25">
      <c r="Q7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3" spans="17:17" ht="17.100000000000001" customHeight="1" x14ac:dyDescent="0.25">
      <c r="Q7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4" spans="17:17" ht="17.100000000000001" customHeight="1" x14ac:dyDescent="0.25">
      <c r="Q7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5" spans="17:17" ht="17.100000000000001" customHeight="1" x14ac:dyDescent="0.25">
      <c r="Q7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6" spans="17:17" ht="17.100000000000001" customHeight="1" x14ac:dyDescent="0.25">
      <c r="Q7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7" spans="17:17" ht="17.100000000000001" customHeight="1" x14ac:dyDescent="0.25">
      <c r="Q7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8" spans="17:17" ht="17.100000000000001" customHeight="1" x14ac:dyDescent="0.25">
      <c r="Q7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9" spans="17:17" ht="17.100000000000001" customHeight="1" x14ac:dyDescent="0.25">
      <c r="Q7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0" spans="17:17" ht="17.100000000000001" customHeight="1" x14ac:dyDescent="0.25">
      <c r="Q7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1" spans="17:17" ht="17.100000000000001" customHeight="1" x14ac:dyDescent="0.25">
      <c r="Q7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2" spans="17:17" ht="17.100000000000001" customHeight="1" x14ac:dyDescent="0.25">
      <c r="Q7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3" spans="17:17" ht="17.100000000000001" customHeight="1" x14ac:dyDescent="0.25">
      <c r="Q7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4" spans="17:17" ht="17.100000000000001" customHeight="1" x14ac:dyDescent="0.25">
      <c r="Q7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5" spans="17:17" ht="17.100000000000001" customHeight="1" x14ac:dyDescent="0.25">
      <c r="Q7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6" spans="17:17" ht="17.100000000000001" customHeight="1" x14ac:dyDescent="0.25">
      <c r="Q7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7" spans="17:17" ht="17.100000000000001" customHeight="1" x14ac:dyDescent="0.25">
      <c r="Q7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8" spans="17:17" ht="17.100000000000001" customHeight="1" x14ac:dyDescent="0.25">
      <c r="Q7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9" spans="17:17" ht="17.100000000000001" customHeight="1" x14ac:dyDescent="0.25">
      <c r="Q7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0" spans="17:17" ht="17.100000000000001" customHeight="1" x14ac:dyDescent="0.25">
      <c r="Q7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1" spans="17:17" ht="17.100000000000001" customHeight="1" x14ac:dyDescent="0.25">
      <c r="Q7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2" spans="17:17" ht="17.100000000000001" customHeight="1" x14ac:dyDescent="0.25">
      <c r="Q7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3" spans="17:17" ht="17.100000000000001" customHeight="1" x14ac:dyDescent="0.25">
      <c r="Q7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4" spans="17:17" ht="17.100000000000001" customHeight="1" x14ac:dyDescent="0.25">
      <c r="Q7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5" spans="17:17" ht="17.100000000000001" customHeight="1" x14ac:dyDescent="0.25">
      <c r="Q7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6" spans="17:17" ht="17.100000000000001" customHeight="1" x14ac:dyDescent="0.25">
      <c r="Q7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7" spans="17:17" ht="17.100000000000001" customHeight="1" x14ac:dyDescent="0.25">
      <c r="Q7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8" spans="17:17" ht="17.100000000000001" customHeight="1" x14ac:dyDescent="0.25">
      <c r="Q7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9" spans="17:17" ht="17.100000000000001" customHeight="1" x14ac:dyDescent="0.25">
      <c r="Q7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0" spans="17:17" ht="17.100000000000001" customHeight="1" x14ac:dyDescent="0.25">
      <c r="Q7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1" spans="17:17" ht="17.100000000000001" customHeight="1" x14ac:dyDescent="0.25">
      <c r="Q7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2" spans="17:17" ht="17.100000000000001" customHeight="1" x14ac:dyDescent="0.25">
      <c r="Q7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3" spans="17:17" ht="17.100000000000001" customHeight="1" x14ac:dyDescent="0.25">
      <c r="Q7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4" spans="17:17" ht="17.100000000000001" customHeight="1" x14ac:dyDescent="0.25">
      <c r="Q7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5" spans="17:17" ht="17.100000000000001" customHeight="1" x14ac:dyDescent="0.25">
      <c r="Q7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6" spans="17:17" ht="17.100000000000001" customHeight="1" x14ac:dyDescent="0.25">
      <c r="Q7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7" spans="17:17" ht="17.100000000000001" customHeight="1" x14ac:dyDescent="0.25">
      <c r="Q7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8" spans="17:17" ht="17.100000000000001" customHeight="1" x14ac:dyDescent="0.25">
      <c r="Q7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9" spans="17:17" ht="17.100000000000001" customHeight="1" x14ac:dyDescent="0.25">
      <c r="Q7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0" spans="17:17" ht="17.100000000000001" customHeight="1" x14ac:dyDescent="0.25">
      <c r="Q7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1" spans="17:17" ht="17.100000000000001" customHeight="1" x14ac:dyDescent="0.25">
      <c r="Q7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2" spans="17:17" ht="17.100000000000001" customHeight="1" x14ac:dyDescent="0.25">
      <c r="Q7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3" spans="17:17" ht="17.100000000000001" customHeight="1" x14ac:dyDescent="0.25">
      <c r="Q7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4" spans="17:17" ht="17.100000000000001" customHeight="1" x14ac:dyDescent="0.25">
      <c r="Q7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5" spans="17:17" ht="17.100000000000001" customHeight="1" x14ac:dyDescent="0.25">
      <c r="Q7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6" spans="17:17" ht="17.100000000000001" customHeight="1" x14ac:dyDescent="0.25">
      <c r="Q7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7" spans="17:17" ht="17.100000000000001" customHeight="1" x14ac:dyDescent="0.25">
      <c r="Q7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8" spans="17:17" ht="17.100000000000001" customHeight="1" x14ac:dyDescent="0.25">
      <c r="Q7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9" spans="17:17" ht="17.100000000000001" customHeight="1" x14ac:dyDescent="0.25">
      <c r="Q7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0" spans="17:17" ht="17.100000000000001" customHeight="1" x14ac:dyDescent="0.25">
      <c r="Q7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1" spans="17:17" ht="17.100000000000001" customHeight="1" x14ac:dyDescent="0.25">
      <c r="Q7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2" spans="17:17" ht="17.100000000000001" customHeight="1" x14ac:dyDescent="0.25">
      <c r="Q7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3" spans="17:17" ht="17.100000000000001" customHeight="1" x14ac:dyDescent="0.25">
      <c r="Q7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4" spans="17:17" ht="17.100000000000001" customHeight="1" x14ac:dyDescent="0.25">
      <c r="Q7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5" spans="17:17" ht="17.100000000000001" customHeight="1" x14ac:dyDescent="0.25">
      <c r="Q7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6" spans="17:17" ht="17.100000000000001" customHeight="1" x14ac:dyDescent="0.25">
      <c r="Q7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7" spans="17:17" ht="17.100000000000001" customHeight="1" x14ac:dyDescent="0.25">
      <c r="Q7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8" spans="17:17" ht="17.100000000000001" customHeight="1" x14ac:dyDescent="0.25">
      <c r="Q7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9" spans="17:17" ht="17.100000000000001" customHeight="1" x14ac:dyDescent="0.25">
      <c r="Q7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0" spans="17:17" ht="17.100000000000001" customHeight="1" x14ac:dyDescent="0.25">
      <c r="Q7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1" spans="17:17" ht="17.100000000000001" customHeight="1" x14ac:dyDescent="0.25">
      <c r="Q7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2" spans="17:17" ht="17.100000000000001" customHeight="1" x14ac:dyDescent="0.25">
      <c r="Q7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3" spans="17:17" ht="17.100000000000001" customHeight="1" x14ac:dyDescent="0.25">
      <c r="Q7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4" spans="17:17" ht="17.100000000000001" customHeight="1" x14ac:dyDescent="0.25">
      <c r="Q7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5" spans="17:17" ht="17.100000000000001" customHeight="1" x14ac:dyDescent="0.25">
      <c r="Q7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6" spans="17:17" ht="17.100000000000001" customHeight="1" x14ac:dyDescent="0.25">
      <c r="Q7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7" spans="17:17" ht="17.100000000000001" customHeight="1" x14ac:dyDescent="0.25">
      <c r="Q7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8" spans="17:17" ht="17.100000000000001" customHeight="1" x14ac:dyDescent="0.25">
      <c r="Q7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9" spans="17:17" ht="17.100000000000001" customHeight="1" x14ac:dyDescent="0.25">
      <c r="Q7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0" spans="17:17" ht="17.100000000000001" customHeight="1" x14ac:dyDescent="0.25">
      <c r="Q7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1" spans="17:17" ht="17.100000000000001" customHeight="1" x14ac:dyDescent="0.25">
      <c r="Q7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2" spans="17:17" ht="17.100000000000001" customHeight="1" x14ac:dyDescent="0.25">
      <c r="Q7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3" spans="17:17" ht="17.100000000000001" customHeight="1" x14ac:dyDescent="0.25">
      <c r="Q7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4" spans="17:17" ht="17.100000000000001" customHeight="1" x14ac:dyDescent="0.25">
      <c r="Q7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5" spans="17:17" ht="17.100000000000001" customHeight="1" x14ac:dyDescent="0.25">
      <c r="Q7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6" spans="17:17" ht="17.100000000000001" customHeight="1" x14ac:dyDescent="0.25">
      <c r="Q7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7" spans="17:17" ht="17.100000000000001" customHeight="1" x14ac:dyDescent="0.25">
      <c r="Q7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8" spans="17:17" ht="17.100000000000001" customHeight="1" x14ac:dyDescent="0.25">
      <c r="Q7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9" spans="17:17" ht="17.100000000000001" customHeight="1" x14ac:dyDescent="0.25">
      <c r="Q7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0" spans="17:17" ht="17.100000000000001" customHeight="1" x14ac:dyDescent="0.25">
      <c r="Q7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1" spans="17:17" ht="17.100000000000001" customHeight="1" x14ac:dyDescent="0.25">
      <c r="Q7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2" spans="17:17" ht="17.100000000000001" customHeight="1" x14ac:dyDescent="0.25">
      <c r="Q7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3" spans="17:17" ht="17.100000000000001" customHeight="1" x14ac:dyDescent="0.25">
      <c r="Q7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4" spans="17:17" ht="17.100000000000001" customHeight="1" x14ac:dyDescent="0.25">
      <c r="Q7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5" spans="17:17" ht="17.100000000000001" customHeight="1" x14ac:dyDescent="0.25">
      <c r="Q7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6" spans="17:17" ht="17.100000000000001" customHeight="1" x14ac:dyDescent="0.25">
      <c r="Q7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7" spans="17:17" ht="17.100000000000001" customHeight="1" x14ac:dyDescent="0.25">
      <c r="Q7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8" spans="17:17" ht="17.100000000000001" customHeight="1" x14ac:dyDescent="0.25">
      <c r="Q7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9" spans="17:17" ht="17.100000000000001" customHeight="1" x14ac:dyDescent="0.25">
      <c r="Q7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0" spans="17:17" ht="17.100000000000001" customHeight="1" x14ac:dyDescent="0.25">
      <c r="Q7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1" spans="17:17" ht="17.100000000000001" customHeight="1" x14ac:dyDescent="0.25">
      <c r="Q7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2" spans="17:17" ht="17.100000000000001" customHeight="1" x14ac:dyDescent="0.25">
      <c r="Q7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3" spans="17:17" ht="17.100000000000001" customHeight="1" x14ac:dyDescent="0.25">
      <c r="Q7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4" spans="17:17" ht="17.100000000000001" customHeight="1" x14ac:dyDescent="0.25">
      <c r="Q7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5" spans="17:17" ht="17.100000000000001" customHeight="1" x14ac:dyDescent="0.25">
      <c r="Q7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6" spans="17:17" ht="17.100000000000001" customHeight="1" x14ac:dyDescent="0.25">
      <c r="Q7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7" spans="17:17" ht="17.100000000000001" customHeight="1" x14ac:dyDescent="0.25">
      <c r="Q7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8" spans="17:17" ht="17.100000000000001" customHeight="1" x14ac:dyDescent="0.25">
      <c r="Q7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9" spans="17:17" ht="17.100000000000001" customHeight="1" x14ac:dyDescent="0.25">
      <c r="Q7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0" spans="17:17" ht="17.100000000000001" customHeight="1" x14ac:dyDescent="0.25">
      <c r="Q7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1" spans="17:17" ht="17.100000000000001" customHeight="1" x14ac:dyDescent="0.25">
      <c r="Q7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2" spans="17:17" ht="17.100000000000001" customHeight="1" x14ac:dyDescent="0.25">
      <c r="Q7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3" spans="17:17" ht="17.100000000000001" customHeight="1" x14ac:dyDescent="0.25">
      <c r="Q7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4" spans="17:17" ht="17.100000000000001" customHeight="1" x14ac:dyDescent="0.25">
      <c r="Q7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5" spans="17:17" ht="17.100000000000001" customHeight="1" x14ac:dyDescent="0.25">
      <c r="Q7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6" spans="17:17" ht="17.100000000000001" customHeight="1" x14ac:dyDescent="0.25">
      <c r="Q7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7" spans="17:17" ht="17.100000000000001" customHeight="1" x14ac:dyDescent="0.25">
      <c r="Q7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8" spans="17:17" ht="17.100000000000001" customHeight="1" x14ac:dyDescent="0.25">
      <c r="Q7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9" spans="17:17" ht="17.100000000000001" customHeight="1" x14ac:dyDescent="0.25">
      <c r="Q7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0" spans="17:17" ht="17.100000000000001" customHeight="1" x14ac:dyDescent="0.25">
      <c r="Q7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1" spans="17:17" ht="17.100000000000001" customHeight="1" x14ac:dyDescent="0.25">
      <c r="Q7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2" spans="17:17" ht="17.100000000000001" customHeight="1" x14ac:dyDescent="0.25">
      <c r="Q7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3" spans="17:17" ht="17.100000000000001" customHeight="1" x14ac:dyDescent="0.25">
      <c r="Q7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4" spans="17:17" ht="17.100000000000001" customHeight="1" x14ac:dyDescent="0.25">
      <c r="Q7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5" spans="17:17" ht="17.100000000000001" customHeight="1" x14ac:dyDescent="0.25">
      <c r="Q7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6" spans="17:17" ht="17.100000000000001" customHeight="1" x14ac:dyDescent="0.25">
      <c r="Q7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7" spans="17:17" ht="17.100000000000001" customHeight="1" x14ac:dyDescent="0.25">
      <c r="Q7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8" spans="17:17" ht="17.100000000000001" customHeight="1" x14ac:dyDescent="0.25">
      <c r="Q7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9" spans="17:17" ht="17.100000000000001" customHeight="1" x14ac:dyDescent="0.25">
      <c r="Q7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0" spans="17:17" ht="17.100000000000001" customHeight="1" x14ac:dyDescent="0.25">
      <c r="Q7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1" spans="17:17" ht="17.100000000000001" customHeight="1" x14ac:dyDescent="0.25">
      <c r="Q7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2" spans="17:17" ht="17.100000000000001" customHeight="1" x14ac:dyDescent="0.25">
      <c r="Q7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3" spans="17:17" ht="17.100000000000001" customHeight="1" x14ac:dyDescent="0.25">
      <c r="Q7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4" spans="17:17" ht="17.100000000000001" customHeight="1" x14ac:dyDescent="0.25">
      <c r="Q7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5" spans="17:17" ht="17.100000000000001" customHeight="1" x14ac:dyDescent="0.25">
      <c r="Q7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6" spans="17:17" ht="17.100000000000001" customHeight="1" x14ac:dyDescent="0.25">
      <c r="Q7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7" spans="17:17" ht="17.100000000000001" customHeight="1" x14ac:dyDescent="0.25">
      <c r="Q7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8" spans="17:17" ht="17.100000000000001" customHeight="1" x14ac:dyDescent="0.25">
      <c r="Q7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9" spans="17:17" ht="17.100000000000001" customHeight="1" x14ac:dyDescent="0.25">
      <c r="Q7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0" spans="17:17" ht="17.100000000000001" customHeight="1" x14ac:dyDescent="0.25">
      <c r="Q7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1" spans="17:17" ht="17.100000000000001" customHeight="1" x14ac:dyDescent="0.25">
      <c r="Q7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2" spans="17:17" ht="17.100000000000001" customHeight="1" x14ac:dyDescent="0.25">
      <c r="Q7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3" spans="17:17" ht="17.100000000000001" customHeight="1" x14ac:dyDescent="0.25">
      <c r="Q7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4" spans="17:17" ht="17.100000000000001" customHeight="1" x14ac:dyDescent="0.25">
      <c r="Q7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5" spans="17:17" ht="17.100000000000001" customHeight="1" x14ac:dyDescent="0.25">
      <c r="Q7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6" spans="17:17" ht="17.100000000000001" customHeight="1" x14ac:dyDescent="0.25">
      <c r="Q7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7" spans="17:17" ht="17.100000000000001" customHeight="1" x14ac:dyDescent="0.25">
      <c r="Q7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8" spans="17:17" ht="17.100000000000001" customHeight="1" x14ac:dyDescent="0.25">
      <c r="Q7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9" spans="17:17" ht="17.100000000000001" customHeight="1" x14ac:dyDescent="0.25">
      <c r="Q7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0" spans="17:17" ht="17.100000000000001" customHeight="1" x14ac:dyDescent="0.25">
      <c r="Q7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1" spans="17:17" ht="17.100000000000001" customHeight="1" x14ac:dyDescent="0.25">
      <c r="Q7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2" spans="17:17" ht="17.100000000000001" customHeight="1" x14ac:dyDescent="0.25">
      <c r="Q7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3" spans="17:17" ht="17.100000000000001" customHeight="1" x14ac:dyDescent="0.25">
      <c r="Q7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4" spans="17:17" ht="17.100000000000001" customHeight="1" x14ac:dyDescent="0.25">
      <c r="Q7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5" spans="17:17" ht="17.100000000000001" customHeight="1" x14ac:dyDescent="0.25">
      <c r="Q7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6" spans="17:17" ht="17.100000000000001" customHeight="1" x14ac:dyDescent="0.25">
      <c r="Q7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7" spans="17:17" ht="17.100000000000001" customHeight="1" x14ac:dyDescent="0.25">
      <c r="Q7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8" spans="17:17" ht="17.100000000000001" customHeight="1" x14ac:dyDescent="0.25">
      <c r="Q7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9" spans="17:17" ht="17.100000000000001" customHeight="1" x14ac:dyDescent="0.25">
      <c r="Q7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0" spans="17:17" ht="17.100000000000001" customHeight="1" x14ac:dyDescent="0.25">
      <c r="Q7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1" spans="17:17" ht="17.100000000000001" customHeight="1" x14ac:dyDescent="0.25">
      <c r="Q7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2" spans="17:17" ht="17.100000000000001" customHeight="1" x14ac:dyDescent="0.25">
      <c r="Q7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3" spans="17:17" ht="17.100000000000001" customHeight="1" x14ac:dyDescent="0.25">
      <c r="Q7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4" spans="17:17" ht="17.100000000000001" customHeight="1" x14ac:dyDescent="0.25">
      <c r="Q7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5" spans="17:17" ht="17.100000000000001" customHeight="1" x14ac:dyDescent="0.25">
      <c r="Q7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6" spans="17:17" ht="17.100000000000001" customHeight="1" x14ac:dyDescent="0.25">
      <c r="Q7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7" spans="17:17" ht="17.100000000000001" customHeight="1" x14ac:dyDescent="0.25">
      <c r="Q7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8" spans="17:17" ht="17.100000000000001" customHeight="1" x14ac:dyDescent="0.25">
      <c r="Q7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9" spans="17:17" ht="17.100000000000001" customHeight="1" x14ac:dyDescent="0.25">
      <c r="Q7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0" spans="17:17" ht="17.100000000000001" customHeight="1" x14ac:dyDescent="0.25">
      <c r="Q7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1" spans="17:17" ht="17.100000000000001" customHeight="1" x14ac:dyDescent="0.25">
      <c r="Q7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2" spans="17:17" ht="17.100000000000001" customHeight="1" x14ac:dyDescent="0.25">
      <c r="Q7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3" spans="17:17" ht="17.100000000000001" customHeight="1" x14ac:dyDescent="0.25">
      <c r="Q7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4" spans="17:17" ht="17.100000000000001" customHeight="1" x14ac:dyDescent="0.25">
      <c r="Q7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5" spans="17:17" ht="17.100000000000001" customHeight="1" x14ac:dyDescent="0.25">
      <c r="Q7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6" spans="17:17" ht="17.100000000000001" customHeight="1" x14ac:dyDescent="0.25">
      <c r="Q7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7" spans="17:17" ht="17.100000000000001" customHeight="1" x14ac:dyDescent="0.25">
      <c r="Q7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8" spans="17:17" ht="17.100000000000001" customHeight="1" x14ac:dyDescent="0.25">
      <c r="Q7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9" spans="17:17" ht="17.100000000000001" customHeight="1" x14ac:dyDescent="0.25">
      <c r="Q7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0" spans="17:17" ht="17.100000000000001" customHeight="1" x14ac:dyDescent="0.25">
      <c r="Q7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1" spans="17:17" ht="17.100000000000001" customHeight="1" x14ac:dyDescent="0.25">
      <c r="Q7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2" spans="17:17" ht="17.100000000000001" customHeight="1" x14ac:dyDescent="0.25">
      <c r="Q7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3" spans="17:17" ht="17.100000000000001" customHeight="1" x14ac:dyDescent="0.25">
      <c r="Q7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4" spans="17:17" ht="17.100000000000001" customHeight="1" x14ac:dyDescent="0.25">
      <c r="Q7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5" spans="17:17" ht="17.100000000000001" customHeight="1" x14ac:dyDescent="0.25">
      <c r="Q7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6" spans="17:17" ht="17.100000000000001" customHeight="1" x14ac:dyDescent="0.25">
      <c r="Q7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7" spans="17:17" ht="17.100000000000001" customHeight="1" x14ac:dyDescent="0.25">
      <c r="Q7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8" spans="17:17" ht="17.100000000000001" customHeight="1" x14ac:dyDescent="0.25">
      <c r="Q7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9" spans="17:17" ht="17.100000000000001" customHeight="1" x14ac:dyDescent="0.25">
      <c r="Q7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0" spans="17:17" ht="17.100000000000001" customHeight="1" x14ac:dyDescent="0.25">
      <c r="Q7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1" spans="17:17" ht="17.100000000000001" customHeight="1" x14ac:dyDescent="0.25">
      <c r="Q7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2" spans="17:17" ht="17.100000000000001" customHeight="1" x14ac:dyDescent="0.25">
      <c r="Q7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3" spans="17:17" ht="17.100000000000001" customHeight="1" x14ac:dyDescent="0.25">
      <c r="Q7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4" spans="17:17" ht="17.100000000000001" customHeight="1" x14ac:dyDescent="0.25">
      <c r="Q7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5" spans="17:17" ht="17.100000000000001" customHeight="1" x14ac:dyDescent="0.25">
      <c r="Q7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6" spans="17:17" ht="17.100000000000001" customHeight="1" x14ac:dyDescent="0.25">
      <c r="Q7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7" spans="17:17" ht="17.100000000000001" customHeight="1" x14ac:dyDescent="0.25">
      <c r="Q7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8" spans="17:17" ht="17.100000000000001" customHeight="1" x14ac:dyDescent="0.25">
      <c r="Q7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9" spans="17:17" ht="17.100000000000001" customHeight="1" x14ac:dyDescent="0.25">
      <c r="Q7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0" spans="17:17" ht="17.100000000000001" customHeight="1" x14ac:dyDescent="0.25">
      <c r="Q7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1" spans="17:17" ht="17.100000000000001" customHeight="1" x14ac:dyDescent="0.25">
      <c r="Q7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2" spans="17:17" ht="17.100000000000001" customHeight="1" x14ac:dyDescent="0.25">
      <c r="Q7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3" spans="17:17" ht="17.100000000000001" customHeight="1" x14ac:dyDescent="0.25">
      <c r="Q7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4" spans="17:17" ht="17.100000000000001" customHeight="1" x14ac:dyDescent="0.25">
      <c r="Q7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5" spans="17:17" ht="17.100000000000001" customHeight="1" x14ac:dyDescent="0.25">
      <c r="Q7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6" spans="17:17" ht="17.100000000000001" customHeight="1" x14ac:dyDescent="0.25">
      <c r="Q7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7" spans="17:17" ht="17.100000000000001" customHeight="1" x14ac:dyDescent="0.25">
      <c r="Q7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8" spans="17:17" ht="17.100000000000001" customHeight="1" x14ac:dyDescent="0.25">
      <c r="Q7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9" spans="17:17" ht="17.100000000000001" customHeight="1" x14ac:dyDescent="0.25">
      <c r="Q7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0" spans="17:17" ht="17.100000000000001" customHeight="1" x14ac:dyDescent="0.25">
      <c r="Q7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1" spans="17:17" ht="17.100000000000001" customHeight="1" x14ac:dyDescent="0.25">
      <c r="Q7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2" spans="17:17" ht="17.100000000000001" customHeight="1" x14ac:dyDescent="0.25">
      <c r="Q7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3" spans="17:17" ht="17.100000000000001" customHeight="1" x14ac:dyDescent="0.25">
      <c r="Q7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4" spans="17:17" ht="17.100000000000001" customHeight="1" x14ac:dyDescent="0.25">
      <c r="Q7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5" spans="17:17" ht="17.100000000000001" customHeight="1" x14ac:dyDescent="0.25">
      <c r="Q7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6" spans="17:17" ht="17.100000000000001" customHeight="1" x14ac:dyDescent="0.25">
      <c r="Q7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7" spans="17:17" ht="17.100000000000001" customHeight="1" x14ac:dyDescent="0.25">
      <c r="Q7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8" spans="17:17" ht="17.100000000000001" customHeight="1" x14ac:dyDescent="0.25">
      <c r="Q7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9" spans="17:17" ht="17.100000000000001" customHeight="1" x14ac:dyDescent="0.25">
      <c r="Q7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0" spans="17:17" ht="17.100000000000001" customHeight="1" x14ac:dyDescent="0.25">
      <c r="Q7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1" spans="17:17" ht="17.100000000000001" customHeight="1" x14ac:dyDescent="0.25">
      <c r="Q7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2" spans="17:17" ht="17.100000000000001" customHeight="1" x14ac:dyDescent="0.25">
      <c r="Q7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3" spans="17:17" ht="17.100000000000001" customHeight="1" x14ac:dyDescent="0.25">
      <c r="Q7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4" spans="17:17" ht="17.100000000000001" customHeight="1" x14ac:dyDescent="0.25">
      <c r="Q7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5" spans="17:17" ht="17.100000000000001" customHeight="1" x14ac:dyDescent="0.25">
      <c r="Q7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6" spans="17:17" ht="17.100000000000001" customHeight="1" x14ac:dyDescent="0.25">
      <c r="Q7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7" spans="17:17" ht="17.100000000000001" customHeight="1" x14ac:dyDescent="0.25">
      <c r="Q7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8" spans="17:17" ht="17.100000000000001" customHeight="1" x14ac:dyDescent="0.25">
      <c r="Q7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9" spans="17:17" ht="17.100000000000001" customHeight="1" x14ac:dyDescent="0.25">
      <c r="Q7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0" spans="17:17" ht="17.100000000000001" customHeight="1" x14ac:dyDescent="0.25">
      <c r="Q7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1" spans="17:17" ht="17.100000000000001" customHeight="1" x14ac:dyDescent="0.25">
      <c r="Q7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2" spans="17:17" ht="17.100000000000001" customHeight="1" x14ac:dyDescent="0.25">
      <c r="Q7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3" spans="17:17" ht="17.100000000000001" customHeight="1" x14ac:dyDescent="0.25">
      <c r="Q7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4" spans="17:17" ht="17.100000000000001" customHeight="1" x14ac:dyDescent="0.25">
      <c r="Q7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5" spans="17:17" ht="17.100000000000001" customHeight="1" x14ac:dyDescent="0.25">
      <c r="Q7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6" spans="17:17" ht="17.100000000000001" customHeight="1" x14ac:dyDescent="0.25">
      <c r="Q7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7" spans="17:17" ht="17.100000000000001" customHeight="1" x14ac:dyDescent="0.25">
      <c r="Q7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8" spans="17:17" ht="17.100000000000001" customHeight="1" x14ac:dyDescent="0.25">
      <c r="Q7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9" spans="17:17" ht="17.100000000000001" customHeight="1" x14ac:dyDescent="0.25">
      <c r="Q7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0" spans="17:17" ht="17.100000000000001" customHeight="1" x14ac:dyDescent="0.25">
      <c r="Q7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1" spans="17:17" ht="17.100000000000001" customHeight="1" x14ac:dyDescent="0.25">
      <c r="Q7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2" spans="17:17" ht="17.100000000000001" customHeight="1" x14ac:dyDescent="0.25">
      <c r="Q7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3" spans="17:17" ht="17.100000000000001" customHeight="1" x14ac:dyDescent="0.25">
      <c r="Q7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4" spans="17:17" ht="17.100000000000001" customHeight="1" x14ac:dyDescent="0.25">
      <c r="Q7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5" spans="17:17" ht="17.100000000000001" customHeight="1" x14ac:dyDescent="0.25">
      <c r="Q7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6" spans="17:17" ht="17.100000000000001" customHeight="1" x14ac:dyDescent="0.25">
      <c r="Q7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7" spans="17:17" ht="17.100000000000001" customHeight="1" x14ac:dyDescent="0.25">
      <c r="Q7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8" spans="17:17" ht="17.100000000000001" customHeight="1" x14ac:dyDescent="0.25">
      <c r="Q7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9" spans="17:17" ht="17.100000000000001" customHeight="1" x14ac:dyDescent="0.25">
      <c r="Q7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0" spans="17:17" ht="17.100000000000001" customHeight="1" x14ac:dyDescent="0.25">
      <c r="Q7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1" spans="17:17" ht="17.100000000000001" customHeight="1" x14ac:dyDescent="0.25">
      <c r="Q7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2" spans="17:17" ht="17.100000000000001" customHeight="1" x14ac:dyDescent="0.25">
      <c r="Q7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3" spans="17:17" ht="17.100000000000001" customHeight="1" x14ac:dyDescent="0.25">
      <c r="Q7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4" spans="17:17" ht="17.100000000000001" customHeight="1" x14ac:dyDescent="0.25">
      <c r="Q7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5" spans="17:17" ht="17.100000000000001" customHeight="1" x14ac:dyDescent="0.25">
      <c r="Q7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6" spans="17:17" ht="17.100000000000001" customHeight="1" x14ac:dyDescent="0.25">
      <c r="Q7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7" spans="17:17" ht="17.100000000000001" customHeight="1" x14ac:dyDescent="0.25">
      <c r="Q7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8" spans="17:17" ht="17.100000000000001" customHeight="1" x14ac:dyDescent="0.25">
      <c r="Q7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9" spans="17:17" ht="17.100000000000001" customHeight="1" x14ac:dyDescent="0.25">
      <c r="Q7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0" spans="17:17" ht="17.100000000000001" customHeight="1" x14ac:dyDescent="0.25">
      <c r="Q7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1" spans="17:17" ht="17.100000000000001" customHeight="1" x14ac:dyDescent="0.25">
      <c r="Q7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2" spans="17:17" ht="17.100000000000001" customHeight="1" x14ac:dyDescent="0.25">
      <c r="Q7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3" spans="17:17" ht="17.100000000000001" customHeight="1" x14ac:dyDescent="0.25">
      <c r="Q7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4" spans="17:17" ht="17.100000000000001" customHeight="1" x14ac:dyDescent="0.25">
      <c r="Q7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5" spans="17:17" ht="17.100000000000001" customHeight="1" x14ac:dyDescent="0.25">
      <c r="Q7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6" spans="17:17" ht="17.100000000000001" customHeight="1" x14ac:dyDescent="0.25">
      <c r="Q7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7" spans="17:17" ht="17.100000000000001" customHeight="1" x14ac:dyDescent="0.25">
      <c r="Q7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8" spans="17:17" ht="17.100000000000001" customHeight="1" x14ac:dyDescent="0.25">
      <c r="Q7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9" spans="17:17" ht="17.100000000000001" customHeight="1" x14ac:dyDescent="0.25">
      <c r="Q7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0" spans="17:17" ht="17.100000000000001" customHeight="1" x14ac:dyDescent="0.25">
      <c r="Q7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1" spans="17:17" ht="17.100000000000001" customHeight="1" x14ac:dyDescent="0.25">
      <c r="Q7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2" spans="17:17" ht="17.100000000000001" customHeight="1" x14ac:dyDescent="0.25">
      <c r="Q7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3" spans="17:17" ht="17.100000000000001" customHeight="1" x14ac:dyDescent="0.25">
      <c r="Q7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4" spans="17:17" ht="17.100000000000001" customHeight="1" x14ac:dyDescent="0.25">
      <c r="Q7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5" spans="17:17" ht="17.100000000000001" customHeight="1" x14ac:dyDescent="0.25">
      <c r="Q7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6" spans="17:17" ht="17.100000000000001" customHeight="1" x14ac:dyDescent="0.25">
      <c r="Q7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7" spans="17:17" ht="17.100000000000001" customHeight="1" x14ac:dyDescent="0.25">
      <c r="Q7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8" spans="17:17" ht="17.100000000000001" customHeight="1" x14ac:dyDescent="0.25">
      <c r="Q7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9" spans="17:17" ht="17.100000000000001" customHeight="1" x14ac:dyDescent="0.25">
      <c r="Q7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0" spans="17:17" ht="17.100000000000001" customHeight="1" x14ac:dyDescent="0.25">
      <c r="Q7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1" spans="17:17" ht="17.100000000000001" customHeight="1" x14ac:dyDescent="0.25">
      <c r="Q7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2" spans="17:17" ht="17.100000000000001" customHeight="1" x14ac:dyDescent="0.25">
      <c r="Q7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3" spans="17:17" ht="17.100000000000001" customHeight="1" x14ac:dyDescent="0.25">
      <c r="Q7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4" spans="17:17" ht="17.100000000000001" customHeight="1" x14ac:dyDescent="0.25">
      <c r="Q7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5" spans="17:17" ht="17.100000000000001" customHeight="1" x14ac:dyDescent="0.25">
      <c r="Q7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6" spans="17:17" ht="17.100000000000001" customHeight="1" x14ac:dyDescent="0.25">
      <c r="Q7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7" spans="17:17" ht="17.100000000000001" customHeight="1" x14ac:dyDescent="0.25">
      <c r="Q7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8" spans="17:17" ht="17.100000000000001" customHeight="1" x14ac:dyDescent="0.25">
      <c r="Q7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9" spans="17:17" ht="17.100000000000001" customHeight="1" x14ac:dyDescent="0.25">
      <c r="Q7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0" spans="17:17" ht="17.100000000000001" customHeight="1" x14ac:dyDescent="0.25">
      <c r="Q7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1" spans="17:17" ht="17.100000000000001" customHeight="1" x14ac:dyDescent="0.25">
      <c r="Q7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2" spans="17:17" ht="17.100000000000001" customHeight="1" x14ac:dyDescent="0.25">
      <c r="Q7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3" spans="17:17" ht="17.100000000000001" customHeight="1" x14ac:dyDescent="0.25">
      <c r="Q7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4" spans="17:17" ht="17.100000000000001" customHeight="1" x14ac:dyDescent="0.25">
      <c r="Q7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5" spans="17:17" ht="17.100000000000001" customHeight="1" x14ac:dyDescent="0.25">
      <c r="Q7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6" spans="17:17" ht="17.100000000000001" customHeight="1" x14ac:dyDescent="0.25">
      <c r="Q7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7" spans="17:17" ht="17.100000000000001" customHeight="1" x14ac:dyDescent="0.25">
      <c r="Q7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8" spans="17:17" ht="17.100000000000001" customHeight="1" x14ac:dyDescent="0.25">
      <c r="Q7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9" spans="17:17" ht="17.100000000000001" customHeight="1" x14ac:dyDescent="0.25">
      <c r="Q7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0" spans="17:17" ht="17.100000000000001" customHeight="1" x14ac:dyDescent="0.25">
      <c r="Q7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1" spans="17:17" ht="17.100000000000001" customHeight="1" x14ac:dyDescent="0.25">
      <c r="Q7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2" spans="17:17" ht="17.100000000000001" customHeight="1" x14ac:dyDescent="0.25">
      <c r="Q7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3" spans="17:17" ht="17.100000000000001" customHeight="1" x14ac:dyDescent="0.25">
      <c r="Q7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4" spans="17:17" ht="17.100000000000001" customHeight="1" x14ac:dyDescent="0.25">
      <c r="Q7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5" spans="17:17" ht="17.100000000000001" customHeight="1" x14ac:dyDescent="0.25">
      <c r="Q7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6" spans="17:17" ht="17.100000000000001" customHeight="1" x14ac:dyDescent="0.25">
      <c r="Q7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7" spans="17:17" ht="17.100000000000001" customHeight="1" x14ac:dyDescent="0.25">
      <c r="Q7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8" spans="17:17" ht="17.100000000000001" customHeight="1" x14ac:dyDescent="0.25">
      <c r="Q7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9" spans="17:17" ht="17.100000000000001" customHeight="1" x14ac:dyDescent="0.25">
      <c r="Q7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0" spans="17:17" ht="17.100000000000001" customHeight="1" x14ac:dyDescent="0.25">
      <c r="Q7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1" spans="17:17" ht="17.100000000000001" customHeight="1" x14ac:dyDescent="0.25">
      <c r="Q7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2" spans="17:17" ht="17.100000000000001" customHeight="1" x14ac:dyDescent="0.25">
      <c r="Q7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3" spans="17:17" ht="17.100000000000001" customHeight="1" x14ac:dyDescent="0.25">
      <c r="Q7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4" spans="17:17" ht="17.100000000000001" customHeight="1" x14ac:dyDescent="0.25">
      <c r="Q7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5" spans="17:17" ht="17.100000000000001" customHeight="1" x14ac:dyDescent="0.25">
      <c r="Q7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6" spans="17:17" ht="17.100000000000001" customHeight="1" x14ac:dyDescent="0.25">
      <c r="Q7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7" spans="17:17" ht="17.100000000000001" customHeight="1" x14ac:dyDescent="0.25">
      <c r="Q7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8" spans="17:17" ht="17.100000000000001" customHeight="1" x14ac:dyDescent="0.25">
      <c r="Q7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9" spans="17:17" ht="17.100000000000001" customHeight="1" x14ac:dyDescent="0.25">
      <c r="Q7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0" spans="17:17" ht="17.100000000000001" customHeight="1" x14ac:dyDescent="0.25">
      <c r="Q7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1" spans="17:17" ht="17.100000000000001" customHeight="1" x14ac:dyDescent="0.25">
      <c r="Q7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2" spans="17:17" ht="17.100000000000001" customHeight="1" x14ac:dyDescent="0.25">
      <c r="Q7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3" spans="17:17" ht="17.100000000000001" customHeight="1" x14ac:dyDescent="0.25">
      <c r="Q7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4" spans="17:17" ht="17.100000000000001" customHeight="1" x14ac:dyDescent="0.25">
      <c r="Q7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5" spans="17:17" ht="17.100000000000001" customHeight="1" x14ac:dyDescent="0.25">
      <c r="Q7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6" spans="17:17" ht="17.100000000000001" customHeight="1" x14ac:dyDescent="0.25">
      <c r="Q7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7" spans="17:17" ht="17.100000000000001" customHeight="1" x14ac:dyDescent="0.25">
      <c r="Q7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8" spans="17:17" ht="17.100000000000001" customHeight="1" x14ac:dyDescent="0.25">
      <c r="Q7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9" spans="17:17" ht="17.100000000000001" customHeight="1" x14ac:dyDescent="0.25">
      <c r="Q7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0" spans="17:17" ht="17.100000000000001" customHeight="1" x14ac:dyDescent="0.25">
      <c r="Q7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1" spans="17:17" ht="17.100000000000001" customHeight="1" x14ac:dyDescent="0.25">
      <c r="Q7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2" spans="17:17" ht="17.100000000000001" customHeight="1" x14ac:dyDescent="0.25">
      <c r="Q7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3" spans="17:17" ht="17.100000000000001" customHeight="1" x14ac:dyDescent="0.25">
      <c r="Q7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4" spans="17:17" ht="17.100000000000001" customHeight="1" x14ac:dyDescent="0.25">
      <c r="Q7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5" spans="17:17" ht="17.100000000000001" customHeight="1" x14ac:dyDescent="0.25">
      <c r="Q7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6" spans="17:17" ht="17.100000000000001" customHeight="1" x14ac:dyDescent="0.25">
      <c r="Q7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7" spans="17:17" ht="17.100000000000001" customHeight="1" x14ac:dyDescent="0.25">
      <c r="Q7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8" spans="17:17" ht="17.100000000000001" customHeight="1" x14ac:dyDescent="0.25">
      <c r="Q7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9" spans="17:17" ht="17.100000000000001" customHeight="1" x14ac:dyDescent="0.25">
      <c r="Q7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0" spans="17:17" ht="17.100000000000001" customHeight="1" x14ac:dyDescent="0.25">
      <c r="Q8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1" spans="17:17" ht="17.100000000000001" customHeight="1" x14ac:dyDescent="0.25">
      <c r="Q8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2" spans="17:17" ht="17.100000000000001" customHeight="1" x14ac:dyDescent="0.25">
      <c r="Q8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3" spans="17:17" ht="17.100000000000001" customHeight="1" x14ac:dyDescent="0.25">
      <c r="Q8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4" spans="17:17" ht="17.100000000000001" customHeight="1" x14ac:dyDescent="0.25">
      <c r="Q8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5" spans="17:17" ht="17.100000000000001" customHeight="1" x14ac:dyDescent="0.25">
      <c r="Q8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6" spans="17:17" ht="17.100000000000001" customHeight="1" x14ac:dyDescent="0.25">
      <c r="Q8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7" spans="17:17" ht="17.100000000000001" customHeight="1" x14ac:dyDescent="0.25">
      <c r="Q8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8" spans="17:17" ht="17.100000000000001" customHeight="1" x14ac:dyDescent="0.25">
      <c r="Q8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9" spans="17:17" ht="17.100000000000001" customHeight="1" x14ac:dyDescent="0.25">
      <c r="Q8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0" spans="17:17" ht="17.100000000000001" customHeight="1" x14ac:dyDescent="0.25">
      <c r="Q8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1" spans="17:17" ht="17.100000000000001" customHeight="1" x14ac:dyDescent="0.25">
      <c r="Q8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2" spans="17:17" ht="17.100000000000001" customHeight="1" x14ac:dyDescent="0.25">
      <c r="Q8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3" spans="17:17" ht="17.100000000000001" customHeight="1" x14ac:dyDescent="0.25">
      <c r="Q8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4" spans="17:17" ht="17.100000000000001" customHeight="1" x14ac:dyDescent="0.25">
      <c r="Q8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5" spans="17:17" ht="17.100000000000001" customHeight="1" x14ac:dyDescent="0.25">
      <c r="Q8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6" spans="17:17" ht="17.100000000000001" customHeight="1" x14ac:dyDescent="0.25">
      <c r="Q8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7" spans="17:17" ht="17.100000000000001" customHeight="1" x14ac:dyDescent="0.25">
      <c r="Q8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8" spans="17:17" ht="17.100000000000001" customHeight="1" x14ac:dyDescent="0.25">
      <c r="Q8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9" spans="17:17" ht="17.100000000000001" customHeight="1" x14ac:dyDescent="0.25">
      <c r="Q8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0" spans="17:17" ht="17.100000000000001" customHeight="1" x14ac:dyDescent="0.25">
      <c r="Q8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1" spans="17:17" ht="17.100000000000001" customHeight="1" x14ac:dyDescent="0.25">
      <c r="Q8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2" spans="17:17" ht="17.100000000000001" customHeight="1" x14ac:dyDescent="0.25">
      <c r="Q8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3" spans="17:17" ht="17.100000000000001" customHeight="1" x14ac:dyDescent="0.25">
      <c r="Q8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4" spans="17:17" ht="17.100000000000001" customHeight="1" x14ac:dyDescent="0.25">
      <c r="Q8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5" spans="17:17" ht="17.100000000000001" customHeight="1" x14ac:dyDescent="0.25">
      <c r="Q8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6" spans="17:17" ht="17.100000000000001" customHeight="1" x14ac:dyDescent="0.25">
      <c r="Q8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7" spans="17:17" ht="17.100000000000001" customHeight="1" x14ac:dyDescent="0.25">
      <c r="Q8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8" spans="17:17" ht="17.100000000000001" customHeight="1" x14ac:dyDescent="0.25">
      <c r="Q8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9" spans="17:17" ht="17.100000000000001" customHeight="1" x14ac:dyDescent="0.25">
      <c r="Q8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0" spans="17:17" ht="17.100000000000001" customHeight="1" x14ac:dyDescent="0.25">
      <c r="Q8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1" spans="17:17" ht="17.100000000000001" customHeight="1" x14ac:dyDescent="0.25">
      <c r="Q8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2" spans="17:17" ht="17.100000000000001" customHeight="1" x14ac:dyDescent="0.25">
      <c r="Q8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3" spans="17:17" ht="17.100000000000001" customHeight="1" x14ac:dyDescent="0.25">
      <c r="Q8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4" spans="17:17" ht="17.100000000000001" customHeight="1" x14ac:dyDescent="0.25">
      <c r="Q8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5" spans="17:17" ht="17.100000000000001" customHeight="1" x14ac:dyDescent="0.25">
      <c r="Q8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6" spans="17:17" ht="17.100000000000001" customHeight="1" x14ac:dyDescent="0.25">
      <c r="Q8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7" spans="17:17" ht="17.100000000000001" customHeight="1" x14ac:dyDescent="0.25">
      <c r="Q8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8" spans="17:17" ht="17.100000000000001" customHeight="1" x14ac:dyDescent="0.25">
      <c r="Q8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9" spans="17:17" ht="17.100000000000001" customHeight="1" x14ac:dyDescent="0.25">
      <c r="Q8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0" spans="17:17" ht="17.100000000000001" customHeight="1" x14ac:dyDescent="0.25">
      <c r="Q8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1" spans="17:17" ht="17.100000000000001" customHeight="1" x14ac:dyDescent="0.25">
      <c r="Q8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2" spans="17:17" ht="17.100000000000001" customHeight="1" x14ac:dyDescent="0.25">
      <c r="Q8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3" spans="17:17" ht="17.100000000000001" customHeight="1" x14ac:dyDescent="0.25">
      <c r="Q8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4" spans="17:17" ht="17.100000000000001" customHeight="1" x14ac:dyDescent="0.25">
      <c r="Q8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5" spans="17:17" ht="17.100000000000001" customHeight="1" x14ac:dyDescent="0.25">
      <c r="Q8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6" spans="17:17" ht="17.100000000000001" customHeight="1" x14ac:dyDescent="0.25">
      <c r="Q8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7" spans="17:17" ht="17.100000000000001" customHeight="1" x14ac:dyDescent="0.25">
      <c r="Q8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8" spans="17:17" ht="17.100000000000001" customHeight="1" x14ac:dyDescent="0.25">
      <c r="Q8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9" spans="17:17" ht="17.100000000000001" customHeight="1" x14ac:dyDescent="0.25">
      <c r="Q8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0" spans="17:17" ht="17.100000000000001" customHeight="1" x14ac:dyDescent="0.25">
      <c r="Q8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1" spans="17:17" ht="17.100000000000001" customHeight="1" x14ac:dyDescent="0.25">
      <c r="Q8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2" spans="17:17" ht="17.100000000000001" customHeight="1" x14ac:dyDescent="0.25">
      <c r="Q8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3" spans="17:17" ht="17.100000000000001" customHeight="1" x14ac:dyDescent="0.25">
      <c r="Q8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4" spans="17:17" ht="17.100000000000001" customHeight="1" x14ac:dyDescent="0.25">
      <c r="Q8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5" spans="17:17" ht="17.100000000000001" customHeight="1" x14ac:dyDescent="0.25">
      <c r="Q8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6" spans="17:17" ht="17.100000000000001" customHeight="1" x14ac:dyDescent="0.25">
      <c r="Q8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7" spans="17:17" ht="17.100000000000001" customHeight="1" x14ac:dyDescent="0.25">
      <c r="Q8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8" spans="17:17" ht="17.100000000000001" customHeight="1" x14ac:dyDescent="0.25">
      <c r="Q8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9" spans="17:17" ht="17.100000000000001" customHeight="1" x14ac:dyDescent="0.25">
      <c r="Q8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0" spans="17:17" ht="17.100000000000001" customHeight="1" x14ac:dyDescent="0.25">
      <c r="Q8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1" spans="17:17" ht="17.100000000000001" customHeight="1" x14ac:dyDescent="0.25">
      <c r="Q8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2" spans="17:17" ht="17.100000000000001" customHeight="1" x14ac:dyDescent="0.25">
      <c r="Q8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3" spans="17:17" ht="17.100000000000001" customHeight="1" x14ac:dyDescent="0.25">
      <c r="Q8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4" spans="17:17" ht="17.100000000000001" customHeight="1" x14ac:dyDescent="0.25">
      <c r="Q8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5" spans="17:17" ht="17.100000000000001" customHeight="1" x14ac:dyDescent="0.25">
      <c r="Q8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6" spans="17:17" ht="17.100000000000001" customHeight="1" x14ac:dyDescent="0.25">
      <c r="Q8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7" spans="17:17" ht="17.100000000000001" customHeight="1" x14ac:dyDescent="0.25">
      <c r="Q8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8" spans="17:17" ht="17.100000000000001" customHeight="1" x14ac:dyDescent="0.25">
      <c r="Q8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9" spans="17:17" ht="17.100000000000001" customHeight="1" x14ac:dyDescent="0.25">
      <c r="Q8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0" spans="17:17" ht="17.100000000000001" customHeight="1" x14ac:dyDescent="0.25">
      <c r="Q8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1" spans="17:17" ht="17.100000000000001" customHeight="1" x14ac:dyDescent="0.25">
      <c r="Q8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2" spans="17:17" ht="17.100000000000001" customHeight="1" x14ac:dyDescent="0.25">
      <c r="Q8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3" spans="17:17" ht="17.100000000000001" customHeight="1" x14ac:dyDescent="0.25">
      <c r="Q8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4" spans="17:17" ht="17.100000000000001" customHeight="1" x14ac:dyDescent="0.25">
      <c r="Q8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5" spans="17:17" ht="17.100000000000001" customHeight="1" x14ac:dyDescent="0.25">
      <c r="Q8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6" spans="17:17" ht="17.100000000000001" customHeight="1" x14ac:dyDescent="0.25">
      <c r="Q8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7" spans="17:17" ht="17.100000000000001" customHeight="1" x14ac:dyDescent="0.25">
      <c r="Q8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8" spans="17:17" ht="17.100000000000001" customHeight="1" x14ac:dyDescent="0.25">
      <c r="Q8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9" spans="17:17" ht="17.100000000000001" customHeight="1" x14ac:dyDescent="0.25">
      <c r="Q8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0" spans="17:17" ht="17.100000000000001" customHeight="1" x14ac:dyDescent="0.25">
      <c r="Q8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1" spans="17:17" ht="17.100000000000001" customHeight="1" x14ac:dyDescent="0.25">
      <c r="Q8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2" spans="17:17" ht="17.100000000000001" customHeight="1" x14ac:dyDescent="0.25">
      <c r="Q8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3" spans="17:17" ht="17.100000000000001" customHeight="1" x14ac:dyDescent="0.25">
      <c r="Q8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4" spans="17:17" ht="17.100000000000001" customHeight="1" x14ac:dyDescent="0.25">
      <c r="Q8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5" spans="17:17" ht="17.100000000000001" customHeight="1" x14ac:dyDescent="0.25">
      <c r="Q8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6" spans="17:17" ht="17.100000000000001" customHeight="1" x14ac:dyDescent="0.25">
      <c r="Q8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7" spans="17:17" ht="17.100000000000001" customHeight="1" x14ac:dyDescent="0.25">
      <c r="Q8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8" spans="17:17" ht="17.100000000000001" customHeight="1" x14ac:dyDescent="0.25">
      <c r="Q8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9" spans="17:17" ht="17.100000000000001" customHeight="1" x14ac:dyDescent="0.25">
      <c r="Q8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0" spans="17:17" ht="17.100000000000001" customHeight="1" x14ac:dyDescent="0.25">
      <c r="Q8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1" spans="17:17" ht="17.100000000000001" customHeight="1" x14ac:dyDescent="0.25">
      <c r="Q8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2" spans="17:17" ht="17.100000000000001" customHeight="1" x14ac:dyDescent="0.25">
      <c r="Q8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3" spans="17:17" ht="17.100000000000001" customHeight="1" x14ac:dyDescent="0.25">
      <c r="Q8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4" spans="17:17" ht="17.100000000000001" customHeight="1" x14ac:dyDescent="0.25">
      <c r="Q8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5" spans="17:17" ht="17.100000000000001" customHeight="1" x14ac:dyDescent="0.25">
      <c r="Q8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6" spans="17:17" ht="17.100000000000001" customHeight="1" x14ac:dyDescent="0.25">
      <c r="Q8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7" spans="17:17" ht="17.100000000000001" customHeight="1" x14ac:dyDescent="0.25">
      <c r="Q8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8" spans="17:17" ht="17.100000000000001" customHeight="1" x14ac:dyDescent="0.25">
      <c r="Q8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9" spans="17:17" ht="17.100000000000001" customHeight="1" x14ac:dyDescent="0.25">
      <c r="Q8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0" spans="17:17" ht="17.100000000000001" customHeight="1" x14ac:dyDescent="0.25">
      <c r="Q8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1" spans="17:17" ht="17.100000000000001" customHeight="1" x14ac:dyDescent="0.25">
      <c r="Q8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2" spans="17:17" ht="17.100000000000001" customHeight="1" x14ac:dyDescent="0.25">
      <c r="Q8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3" spans="17:17" ht="17.100000000000001" customHeight="1" x14ac:dyDescent="0.25">
      <c r="Q8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4" spans="17:17" ht="17.100000000000001" customHeight="1" x14ac:dyDescent="0.25">
      <c r="Q8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5" spans="17:17" ht="17.100000000000001" customHeight="1" x14ac:dyDescent="0.25">
      <c r="Q8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6" spans="17:17" ht="17.100000000000001" customHeight="1" x14ac:dyDescent="0.25">
      <c r="Q8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7" spans="17:17" ht="17.100000000000001" customHeight="1" x14ac:dyDescent="0.25">
      <c r="Q8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8" spans="17:17" ht="17.100000000000001" customHeight="1" x14ac:dyDescent="0.25">
      <c r="Q8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9" spans="17:17" ht="17.100000000000001" customHeight="1" x14ac:dyDescent="0.25">
      <c r="Q8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0" spans="17:17" ht="17.100000000000001" customHeight="1" x14ac:dyDescent="0.25">
      <c r="Q8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1" spans="17:17" ht="17.100000000000001" customHeight="1" x14ac:dyDescent="0.25">
      <c r="Q8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2" spans="17:17" ht="17.100000000000001" customHeight="1" x14ac:dyDescent="0.25">
      <c r="Q8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3" spans="17:17" ht="17.100000000000001" customHeight="1" x14ac:dyDescent="0.25">
      <c r="Q8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4" spans="17:17" ht="17.100000000000001" customHeight="1" x14ac:dyDescent="0.25">
      <c r="Q8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5" spans="17:17" ht="17.100000000000001" customHeight="1" x14ac:dyDescent="0.25">
      <c r="Q8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6" spans="17:17" ht="17.100000000000001" customHeight="1" x14ac:dyDescent="0.25">
      <c r="Q8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7" spans="17:17" ht="17.100000000000001" customHeight="1" x14ac:dyDescent="0.25">
      <c r="Q8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8" spans="17:17" ht="17.100000000000001" customHeight="1" x14ac:dyDescent="0.25">
      <c r="Q8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9" spans="17:17" ht="17.100000000000001" customHeight="1" x14ac:dyDescent="0.25">
      <c r="Q8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0" spans="17:17" ht="17.100000000000001" customHeight="1" x14ac:dyDescent="0.25">
      <c r="Q8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1" spans="17:17" ht="17.100000000000001" customHeight="1" x14ac:dyDescent="0.25">
      <c r="Q8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2" spans="17:17" ht="17.100000000000001" customHeight="1" x14ac:dyDescent="0.25">
      <c r="Q8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3" spans="17:17" ht="17.100000000000001" customHeight="1" x14ac:dyDescent="0.25">
      <c r="Q8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4" spans="17:17" ht="17.100000000000001" customHeight="1" x14ac:dyDescent="0.25">
      <c r="Q8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5" spans="17:17" ht="17.100000000000001" customHeight="1" x14ac:dyDescent="0.25">
      <c r="Q8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6" spans="17:17" ht="17.100000000000001" customHeight="1" x14ac:dyDescent="0.25">
      <c r="Q8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7" spans="17:17" ht="17.100000000000001" customHeight="1" x14ac:dyDescent="0.25">
      <c r="Q8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8" spans="17:17" ht="17.100000000000001" customHeight="1" x14ac:dyDescent="0.25">
      <c r="Q8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9" spans="17:17" ht="17.100000000000001" customHeight="1" x14ac:dyDescent="0.25">
      <c r="Q8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0" spans="17:17" ht="17.100000000000001" customHeight="1" x14ac:dyDescent="0.25">
      <c r="Q8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1" spans="17:17" ht="17.100000000000001" customHeight="1" x14ac:dyDescent="0.25">
      <c r="Q8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2" spans="17:17" ht="17.100000000000001" customHeight="1" x14ac:dyDescent="0.25">
      <c r="Q8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3" spans="17:17" ht="17.100000000000001" customHeight="1" x14ac:dyDescent="0.25">
      <c r="Q8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4" spans="17:17" ht="17.100000000000001" customHeight="1" x14ac:dyDescent="0.25">
      <c r="Q8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5" spans="17:17" ht="17.100000000000001" customHeight="1" x14ac:dyDescent="0.25">
      <c r="Q8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6" spans="17:17" ht="17.100000000000001" customHeight="1" x14ac:dyDescent="0.25">
      <c r="Q8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7" spans="17:17" ht="17.100000000000001" customHeight="1" x14ac:dyDescent="0.25">
      <c r="Q8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8" spans="17:17" ht="17.100000000000001" customHeight="1" x14ac:dyDescent="0.25">
      <c r="Q8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9" spans="17:17" ht="17.100000000000001" customHeight="1" x14ac:dyDescent="0.25">
      <c r="Q8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0" spans="17:17" ht="17.100000000000001" customHeight="1" x14ac:dyDescent="0.25">
      <c r="Q8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1" spans="17:17" ht="17.100000000000001" customHeight="1" x14ac:dyDescent="0.25">
      <c r="Q8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2" spans="17:17" ht="17.100000000000001" customHeight="1" x14ac:dyDescent="0.25">
      <c r="Q8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3" spans="17:17" ht="17.100000000000001" customHeight="1" x14ac:dyDescent="0.25">
      <c r="Q8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4" spans="17:17" ht="17.100000000000001" customHeight="1" x14ac:dyDescent="0.25">
      <c r="Q8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5" spans="17:17" ht="17.100000000000001" customHeight="1" x14ac:dyDescent="0.25">
      <c r="Q8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6" spans="17:17" ht="17.100000000000001" customHeight="1" x14ac:dyDescent="0.25">
      <c r="Q8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7" spans="17:17" ht="17.100000000000001" customHeight="1" x14ac:dyDescent="0.25">
      <c r="Q8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8" spans="17:17" ht="17.100000000000001" customHeight="1" x14ac:dyDescent="0.25">
      <c r="Q8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9" spans="17:17" ht="17.100000000000001" customHeight="1" x14ac:dyDescent="0.25">
      <c r="Q8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0" spans="17:17" ht="17.100000000000001" customHeight="1" x14ac:dyDescent="0.25">
      <c r="Q8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1" spans="17:17" ht="17.100000000000001" customHeight="1" x14ac:dyDescent="0.25">
      <c r="Q8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2" spans="17:17" ht="17.100000000000001" customHeight="1" x14ac:dyDescent="0.25">
      <c r="Q8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3" spans="17:17" ht="17.100000000000001" customHeight="1" x14ac:dyDescent="0.25">
      <c r="Q8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4" spans="17:17" ht="17.100000000000001" customHeight="1" x14ac:dyDescent="0.25">
      <c r="Q8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5" spans="17:17" ht="17.100000000000001" customHeight="1" x14ac:dyDescent="0.25">
      <c r="Q8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6" spans="17:17" ht="17.100000000000001" customHeight="1" x14ac:dyDescent="0.25">
      <c r="Q8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7" spans="17:17" ht="17.100000000000001" customHeight="1" x14ac:dyDescent="0.25">
      <c r="Q8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8" spans="17:17" ht="17.100000000000001" customHeight="1" x14ac:dyDescent="0.25">
      <c r="Q8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9" spans="17:17" ht="17.100000000000001" customHeight="1" x14ac:dyDescent="0.25">
      <c r="Q8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0" spans="17:17" ht="17.100000000000001" customHeight="1" x14ac:dyDescent="0.25">
      <c r="Q8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1" spans="17:17" ht="17.100000000000001" customHeight="1" x14ac:dyDescent="0.25">
      <c r="Q8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2" spans="17:17" ht="17.100000000000001" customHeight="1" x14ac:dyDescent="0.25">
      <c r="Q8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3" spans="17:17" ht="17.100000000000001" customHeight="1" x14ac:dyDescent="0.25">
      <c r="Q8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4" spans="17:17" ht="17.100000000000001" customHeight="1" x14ac:dyDescent="0.25">
      <c r="Q8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5" spans="17:17" ht="17.100000000000001" customHeight="1" x14ac:dyDescent="0.25">
      <c r="Q8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6" spans="17:17" ht="17.100000000000001" customHeight="1" x14ac:dyDescent="0.25">
      <c r="Q8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7" spans="17:17" ht="17.100000000000001" customHeight="1" x14ac:dyDescent="0.25">
      <c r="Q8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8" spans="17:17" ht="17.100000000000001" customHeight="1" x14ac:dyDescent="0.25">
      <c r="Q8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9" spans="17:17" ht="17.100000000000001" customHeight="1" x14ac:dyDescent="0.25">
      <c r="Q8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0" spans="17:17" ht="17.100000000000001" customHeight="1" x14ac:dyDescent="0.25">
      <c r="Q8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1" spans="17:17" ht="17.100000000000001" customHeight="1" x14ac:dyDescent="0.25">
      <c r="Q8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2" spans="17:17" ht="17.100000000000001" customHeight="1" x14ac:dyDescent="0.25">
      <c r="Q8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3" spans="17:17" ht="17.100000000000001" customHeight="1" x14ac:dyDescent="0.25">
      <c r="Q8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4" spans="17:17" ht="17.100000000000001" customHeight="1" x14ac:dyDescent="0.25">
      <c r="Q8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5" spans="17:17" ht="17.100000000000001" customHeight="1" x14ac:dyDescent="0.25">
      <c r="Q8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6" spans="17:17" ht="17.100000000000001" customHeight="1" x14ac:dyDescent="0.25">
      <c r="Q8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7" spans="17:17" ht="17.100000000000001" customHeight="1" x14ac:dyDescent="0.25">
      <c r="Q8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8" spans="17:17" ht="17.100000000000001" customHeight="1" x14ac:dyDescent="0.25">
      <c r="Q8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9" spans="17:17" ht="17.100000000000001" customHeight="1" x14ac:dyDescent="0.25">
      <c r="Q8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0" spans="17:17" ht="17.100000000000001" customHeight="1" x14ac:dyDescent="0.25">
      <c r="Q8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1" spans="17:17" ht="17.100000000000001" customHeight="1" x14ac:dyDescent="0.25">
      <c r="Q8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2" spans="17:17" ht="17.100000000000001" customHeight="1" x14ac:dyDescent="0.25">
      <c r="Q8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3" spans="17:17" ht="17.100000000000001" customHeight="1" x14ac:dyDescent="0.25">
      <c r="Q8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4" spans="17:17" ht="17.100000000000001" customHeight="1" x14ac:dyDescent="0.25">
      <c r="Q8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5" spans="17:17" ht="17.100000000000001" customHeight="1" x14ac:dyDescent="0.25">
      <c r="Q8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6" spans="17:17" ht="17.100000000000001" customHeight="1" x14ac:dyDescent="0.25">
      <c r="Q8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7" spans="17:17" ht="17.100000000000001" customHeight="1" x14ac:dyDescent="0.25">
      <c r="Q8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8" spans="17:17" ht="17.100000000000001" customHeight="1" x14ac:dyDescent="0.25">
      <c r="Q8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9" spans="17:17" ht="17.100000000000001" customHeight="1" x14ac:dyDescent="0.25">
      <c r="Q8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0" spans="17:17" ht="17.100000000000001" customHeight="1" x14ac:dyDescent="0.25">
      <c r="Q8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1" spans="17:17" ht="17.100000000000001" customHeight="1" x14ac:dyDescent="0.25">
      <c r="Q8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2" spans="17:17" ht="17.100000000000001" customHeight="1" x14ac:dyDescent="0.25">
      <c r="Q8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3" spans="17:17" ht="17.100000000000001" customHeight="1" x14ac:dyDescent="0.25">
      <c r="Q8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4" spans="17:17" ht="17.100000000000001" customHeight="1" x14ac:dyDescent="0.25">
      <c r="Q8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5" spans="17:17" ht="17.100000000000001" customHeight="1" x14ac:dyDescent="0.25">
      <c r="Q8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6" spans="17:17" ht="17.100000000000001" customHeight="1" x14ac:dyDescent="0.25">
      <c r="Q8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7" spans="17:17" ht="17.100000000000001" customHeight="1" x14ac:dyDescent="0.25">
      <c r="Q8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8" spans="17:17" ht="17.100000000000001" customHeight="1" x14ac:dyDescent="0.25">
      <c r="Q8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9" spans="17:17" ht="17.100000000000001" customHeight="1" x14ac:dyDescent="0.25">
      <c r="Q8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0" spans="17:17" ht="17.100000000000001" customHeight="1" x14ac:dyDescent="0.25">
      <c r="Q8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1" spans="17:17" ht="17.100000000000001" customHeight="1" x14ac:dyDescent="0.25">
      <c r="Q8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2" spans="17:17" ht="17.100000000000001" customHeight="1" x14ac:dyDescent="0.25">
      <c r="Q8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3" spans="17:17" ht="17.100000000000001" customHeight="1" x14ac:dyDescent="0.25">
      <c r="Q8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4" spans="17:17" ht="17.100000000000001" customHeight="1" x14ac:dyDescent="0.25">
      <c r="Q8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5" spans="17:17" ht="17.100000000000001" customHeight="1" x14ac:dyDescent="0.25">
      <c r="Q8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6" spans="17:17" ht="17.100000000000001" customHeight="1" x14ac:dyDescent="0.25">
      <c r="Q8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7" spans="17:17" ht="17.100000000000001" customHeight="1" x14ac:dyDescent="0.25">
      <c r="Q8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8" spans="17:17" ht="17.100000000000001" customHeight="1" x14ac:dyDescent="0.25">
      <c r="Q8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9" spans="17:17" ht="17.100000000000001" customHeight="1" x14ac:dyDescent="0.25">
      <c r="Q8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0" spans="17:17" ht="17.100000000000001" customHeight="1" x14ac:dyDescent="0.25">
      <c r="Q8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1" spans="17:17" ht="17.100000000000001" customHeight="1" x14ac:dyDescent="0.25">
      <c r="Q8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2" spans="17:17" ht="17.100000000000001" customHeight="1" x14ac:dyDescent="0.25">
      <c r="Q8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3" spans="17:17" ht="17.100000000000001" customHeight="1" x14ac:dyDescent="0.25">
      <c r="Q8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4" spans="17:17" ht="17.100000000000001" customHeight="1" x14ac:dyDescent="0.25">
      <c r="Q8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5" spans="17:17" ht="17.100000000000001" customHeight="1" x14ac:dyDescent="0.25">
      <c r="Q8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6" spans="17:17" ht="17.100000000000001" customHeight="1" x14ac:dyDescent="0.25">
      <c r="Q8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7" spans="17:17" ht="17.100000000000001" customHeight="1" x14ac:dyDescent="0.25">
      <c r="Q8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8" spans="17:17" ht="17.100000000000001" customHeight="1" x14ac:dyDescent="0.25">
      <c r="Q8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9" spans="17:17" ht="17.100000000000001" customHeight="1" x14ac:dyDescent="0.25">
      <c r="Q8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0" spans="17:17" ht="17.100000000000001" customHeight="1" x14ac:dyDescent="0.25">
      <c r="Q8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1" spans="17:17" ht="17.100000000000001" customHeight="1" x14ac:dyDescent="0.25">
      <c r="Q8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2" spans="17:17" ht="17.100000000000001" customHeight="1" x14ac:dyDescent="0.25">
      <c r="Q8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3" spans="17:17" ht="17.100000000000001" customHeight="1" x14ac:dyDescent="0.25">
      <c r="Q8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4" spans="17:17" ht="17.100000000000001" customHeight="1" x14ac:dyDescent="0.25">
      <c r="Q8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5" spans="17:17" ht="17.100000000000001" customHeight="1" x14ac:dyDescent="0.25">
      <c r="Q8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6" spans="17:17" ht="17.100000000000001" customHeight="1" x14ac:dyDescent="0.25">
      <c r="Q8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7" spans="17:17" ht="17.100000000000001" customHeight="1" x14ac:dyDescent="0.25">
      <c r="Q8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8" spans="17:17" ht="17.100000000000001" customHeight="1" x14ac:dyDescent="0.25">
      <c r="Q8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9" spans="17:17" ht="17.100000000000001" customHeight="1" x14ac:dyDescent="0.25">
      <c r="Q8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0" spans="17:17" ht="17.100000000000001" customHeight="1" x14ac:dyDescent="0.25">
      <c r="Q8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1" spans="17:17" ht="17.100000000000001" customHeight="1" x14ac:dyDescent="0.25">
      <c r="Q8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2" spans="17:17" ht="17.100000000000001" customHeight="1" x14ac:dyDescent="0.25">
      <c r="Q8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3" spans="17:17" ht="17.100000000000001" customHeight="1" x14ac:dyDescent="0.25">
      <c r="Q8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4" spans="17:17" ht="17.100000000000001" customHeight="1" x14ac:dyDescent="0.25">
      <c r="Q8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5" spans="17:17" ht="17.100000000000001" customHeight="1" x14ac:dyDescent="0.25">
      <c r="Q8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6" spans="17:17" ht="17.100000000000001" customHeight="1" x14ac:dyDescent="0.25">
      <c r="Q8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7" spans="17:17" ht="17.100000000000001" customHeight="1" x14ac:dyDescent="0.25">
      <c r="Q8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8" spans="17:17" ht="17.100000000000001" customHeight="1" x14ac:dyDescent="0.25">
      <c r="Q8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9" spans="17:17" ht="17.100000000000001" customHeight="1" x14ac:dyDescent="0.25">
      <c r="Q8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0" spans="17:17" ht="17.100000000000001" customHeight="1" x14ac:dyDescent="0.25">
      <c r="Q8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1" spans="17:17" ht="17.100000000000001" customHeight="1" x14ac:dyDescent="0.25">
      <c r="Q8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2" spans="17:17" ht="17.100000000000001" customHeight="1" x14ac:dyDescent="0.25">
      <c r="Q8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3" spans="17:17" ht="17.100000000000001" customHeight="1" x14ac:dyDescent="0.25">
      <c r="Q8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4" spans="17:17" ht="17.100000000000001" customHeight="1" x14ac:dyDescent="0.25">
      <c r="Q8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5" spans="17:17" ht="17.100000000000001" customHeight="1" x14ac:dyDescent="0.25">
      <c r="Q8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6" spans="17:17" ht="17.100000000000001" customHeight="1" x14ac:dyDescent="0.25">
      <c r="Q8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7" spans="17:17" ht="17.100000000000001" customHeight="1" x14ac:dyDescent="0.25">
      <c r="Q8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8" spans="17:17" ht="17.100000000000001" customHeight="1" x14ac:dyDescent="0.25">
      <c r="Q8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9" spans="17:17" ht="17.100000000000001" customHeight="1" x14ac:dyDescent="0.25">
      <c r="Q8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0" spans="17:17" ht="17.100000000000001" customHeight="1" x14ac:dyDescent="0.25">
      <c r="Q8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1" spans="17:17" ht="17.100000000000001" customHeight="1" x14ac:dyDescent="0.25">
      <c r="Q8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2" spans="17:17" ht="17.100000000000001" customHeight="1" x14ac:dyDescent="0.25">
      <c r="Q8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3" spans="17:17" ht="17.100000000000001" customHeight="1" x14ac:dyDescent="0.25">
      <c r="Q8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4" spans="17:17" ht="17.100000000000001" customHeight="1" x14ac:dyDescent="0.25">
      <c r="Q8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5" spans="17:17" ht="17.100000000000001" customHeight="1" x14ac:dyDescent="0.25">
      <c r="Q8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6" spans="17:17" ht="17.100000000000001" customHeight="1" x14ac:dyDescent="0.25">
      <c r="Q8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7" spans="17:17" ht="17.100000000000001" customHeight="1" x14ac:dyDescent="0.25">
      <c r="Q8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8" spans="17:17" ht="17.100000000000001" customHeight="1" x14ac:dyDescent="0.25">
      <c r="Q8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9" spans="17:17" ht="17.100000000000001" customHeight="1" x14ac:dyDescent="0.25">
      <c r="Q8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0" spans="17:17" ht="17.100000000000001" customHeight="1" x14ac:dyDescent="0.25">
      <c r="Q8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1" spans="17:17" ht="17.100000000000001" customHeight="1" x14ac:dyDescent="0.25">
      <c r="Q8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2" spans="17:17" ht="17.100000000000001" customHeight="1" x14ac:dyDescent="0.25">
      <c r="Q8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3" spans="17:17" ht="17.100000000000001" customHeight="1" x14ac:dyDescent="0.25">
      <c r="Q8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4" spans="17:17" ht="17.100000000000001" customHeight="1" x14ac:dyDescent="0.25">
      <c r="Q8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5" spans="17:17" ht="17.100000000000001" customHeight="1" x14ac:dyDescent="0.25">
      <c r="Q8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6" spans="17:17" ht="17.100000000000001" customHeight="1" x14ac:dyDescent="0.25">
      <c r="Q8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7" spans="17:17" ht="17.100000000000001" customHeight="1" x14ac:dyDescent="0.25">
      <c r="Q8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8" spans="17:17" ht="17.100000000000001" customHeight="1" x14ac:dyDescent="0.25">
      <c r="Q8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9" spans="17:17" ht="17.100000000000001" customHeight="1" x14ac:dyDescent="0.25">
      <c r="Q8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0" spans="17:17" ht="17.100000000000001" customHeight="1" x14ac:dyDescent="0.25">
      <c r="Q8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1" spans="17:17" ht="17.100000000000001" customHeight="1" x14ac:dyDescent="0.25">
      <c r="Q8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2" spans="17:17" ht="17.100000000000001" customHeight="1" x14ac:dyDescent="0.25">
      <c r="Q8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3" spans="17:17" ht="17.100000000000001" customHeight="1" x14ac:dyDescent="0.25">
      <c r="Q8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4" spans="17:17" ht="17.100000000000001" customHeight="1" x14ac:dyDescent="0.25">
      <c r="Q8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5" spans="17:17" ht="17.100000000000001" customHeight="1" x14ac:dyDescent="0.25">
      <c r="Q8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6" spans="17:17" ht="17.100000000000001" customHeight="1" x14ac:dyDescent="0.25">
      <c r="Q8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7" spans="17:17" ht="17.100000000000001" customHeight="1" x14ac:dyDescent="0.25">
      <c r="Q8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8" spans="17:17" ht="17.100000000000001" customHeight="1" x14ac:dyDescent="0.25">
      <c r="Q8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9" spans="17:17" ht="17.100000000000001" customHeight="1" x14ac:dyDescent="0.25">
      <c r="Q8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0" spans="17:17" ht="17.100000000000001" customHeight="1" x14ac:dyDescent="0.25">
      <c r="Q8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1" spans="17:17" ht="17.100000000000001" customHeight="1" x14ac:dyDescent="0.25">
      <c r="Q8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2" spans="17:17" ht="17.100000000000001" customHeight="1" x14ac:dyDescent="0.25">
      <c r="Q8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3" spans="17:17" ht="17.100000000000001" customHeight="1" x14ac:dyDescent="0.25">
      <c r="Q8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4" spans="17:17" ht="17.100000000000001" customHeight="1" x14ac:dyDescent="0.25">
      <c r="Q8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5" spans="17:17" ht="17.100000000000001" customHeight="1" x14ac:dyDescent="0.25">
      <c r="Q8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6" spans="17:17" ht="17.100000000000001" customHeight="1" x14ac:dyDescent="0.25">
      <c r="Q8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7" spans="17:17" ht="17.100000000000001" customHeight="1" x14ac:dyDescent="0.25">
      <c r="Q8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8" spans="17:17" ht="17.100000000000001" customHeight="1" x14ac:dyDescent="0.25">
      <c r="Q8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9" spans="17:17" ht="17.100000000000001" customHeight="1" x14ac:dyDescent="0.25">
      <c r="Q8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0" spans="17:17" ht="17.100000000000001" customHeight="1" x14ac:dyDescent="0.25">
      <c r="Q8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1" spans="17:17" ht="17.100000000000001" customHeight="1" x14ac:dyDescent="0.25">
      <c r="Q8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2" spans="17:17" ht="17.100000000000001" customHeight="1" x14ac:dyDescent="0.25">
      <c r="Q8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3" spans="17:17" ht="17.100000000000001" customHeight="1" x14ac:dyDescent="0.25">
      <c r="Q8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4" spans="17:17" ht="17.100000000000001" customHeight="1" x14ac:dyDescent="0.25">
      <c r="Q8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5" spans="17:17" ht="17.100000000000001" customHeight="1" x14ac:dyDescent="0.25">
      <c r="Q8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6" spans="17:17" ht="17.100000000000001" customHeight="1" x14ac:dyDescent="0.25">
      <c r="Q8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7" spans="17:17" ht="17.100000000000001" customHeight="1" x14ac:dyDescent="0.25">
      <c r="Q8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8" spans="17:17" ht="17.100000000000001" customHeight="1" x14ac:dyDescent="0.25">
      <c r="Q8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9" spans="17:17" ht="17.100000000000001" customHeight="1" x14ac:dyDescent="0.25">
      <c r="Q8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0" spans="17:17" ht="17.100000000000001" customHeight="1" x14ac:dyDescent="0.25">
      <c r="Q8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1" spans="17:17" ht="17.100000000000001" customHeight="1" x14ac:dyDescent="0.25">
      <c r="Q8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2" spans="17:17" ht="17.100000000000001" customHeight="1" x14ac:dyDescent="0.25">
      <c r="Q8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3" spans="17:17" ht="17.100000000000001" customHeight="1" x14ac:dyDescent="0.25">
      <c r="Q8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4" spans="17:17" ht="17.100000000000001" customHeight="1" x14ac:dyDescent="0.25">
      <c r="Q8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5" spans="17:17" ht="17.100000000000001" customHeight="1" x14ac:dyDescent="0.25">
      <c r="Q8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6" spans="17:17" ht="17.100000000000001" customHeight="1" x14ac:dyDescent="0.25">
      <c r="Q8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7" spans="17:17" ht="17.100000000000001" customHeight="1" x14ac:dyDescent="0.25">
      <c r="Q8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8" spans="17:17" ht="17.100000000000001" customHeight="1" x14ac:dyDescent="0.25">
      <c r="Q8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9" spans="17:17" ht="17.100000000000001" customHeight="1" x14ac:dyDescent="0.25">
      <c r="Q8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0" spans="17:17" ht="17.100000000000001" customHeight="1" x14ac:dyDescent="0.25">
      <c r="Q8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1" spans="17:17" ht="17.100000000000001" customHeight="1" x14ac:dyDescent="0.25">
      <c r="Q8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2" spans="17:17" ht="17.100000000000001" customHeight="1" x14ac:dyDescent="0.25">
      <c r="Q8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3" spans="17:17" ht="17.100000000000001" customHeight="1" x14ac:dyDescent="0.25">
      <c r="Q8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4" spans="17:17" ht="17.100000000000001" customHeight="1" x14ac:dyDescent="0.25">
      <c r="Q8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5" spans="17:17" ht="17.100000000000001" customHeight="1" x14ac:dyDescent="0.25">
      <c r="Q8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6" spans="17:17" ht="17.100000000000001" customHeight="1" x14ac:dyDescent="0.25">
      <c r="Q8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7" spans="17:17" ht="17.100000000000001" customHeight="1" x14ac:dyDescent="0.25">
      <c r="Q8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8" spans="17:17" ht="17.100000000000001" customHeight="1" x14ac:dyDescent="0.25">
      <c r="Q8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9" spans="17:17" ht="17.100000000000001" customHeight="1" x14ac:dyDescent="0.25">
      <c r="Q8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0" spans="17:17" ht="17.100000000000001" customHeight="1" x14ac:dyDescent="0.25">
      <c r="Q8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1" spans="17:17" ht="17.100000000000001" customHeight="1" x14ac:dyDescent="0.25">
      <c r="Q8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2" spans="17:17" ht="17.100000000000001" customHeight="1" x14ac:dyDescent="0.25">
      <c r="Q8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3" spans="17:17" ht="17.100000000000001" customHeight="1" x14ac:dyDescent="0.25">
      <c r="Q8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4" spans="17:17" ht="17.100000000000001" customHeight="1" x14ac:dyDescent="0.25">
      <c r="Q8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5" spans="17:17" ht="17.100000000000001" customHeight="1" x14ac:dyDescent="0.25">
      <c r="Q8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6" spans="17:17" ht="17.100000000000001" customHeight="1" x14ac:dyDescent="0.25">
      <c r="Q8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7" spans="17:17" ht="17.100000000000001" customHeight="1" x14ac:dyDescent="0.25">
      <c r="Q8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8" spans="17:17" ht="17.100000000000001" customHeight="1" x14ac:dyDescent="0.25">
      <c r="Q8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9" spans="17:17" ht="17.100000000000001" customHeight="1" x14ac:dyDescent="0.25">
      <c r="Q8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0" spans="17:17" ht="17.100000000000001" customHeight="1" x14ac:dyDescent="0.25">
      <c r="Q8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1" spans="17:17" ht="17.100000000000001" customHeight="1" x14ac:dyDescent="0.25">
      <c r="Q8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2" spans="17:17" ht="17.100000000000001" customHeight="1" x14ac:dyDescent="0.25">
      <c r="Q8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3" spans="17:17" ht="17.100000000000001" customHeight="1" x14ac:dyDescent="0.25">
      <c r="Q8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4" spans="17:17" ht="17.100000000000001" customHeight="1" x14ac:dyDescent="0.25">
      <c r="Q8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5" spans="17:17" ht="17.100000000000001" customHeight="1" x14ac:dyDescent="0.25">
      <c r="Q8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6" spans="17:17" ht="17.100000000000001" customHeight="1" x14ac:dyDescent="0.25">
      <c r="Q8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7" spans="17:17" ht="17.100000000000001" customHeight="1" x14ac:dyDescent="0.25">
      <c r="Q8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8" spans="17:17" ht="17.100000000000001" customHeight="1" x14ac:dyDescent="0.25">
      <c r="Q8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9" spans="17:17" ht="17.100000000000001" customHeight="1" x14ac:dyDescent="0.25">
      <c r="Q8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0" spans="17:17" ht="17.100000000000001" customHeight="1" x14ac:dyDescent="0.25">
      <c r="Q8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1" spans="17:17" ht="17.100000000000001" customHeight="1" x14ac:dyDescent="0.25">
      <c r="Q8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2" spans="17:17" ht="17.100000000000001" customHeight="1" x14ac:dyDescent="0.25">
      <c r="Q8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3" spans="17:17" ht="17.100000000000001" customHeight="1" x14ac:dyDescent="0.25">
      <c r="Q8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4" spans="17:17" ht="17.100000000000001" customHeight="1" x14ac:dyDescent="0.25">
      <c r="Q8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5" spans="17:17" ht="17.100000000000001" customHeight="1" x14ac:dyDescent="0.25">
      <c r="Q8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6" spans="17:17" ht="17.100000000000001" customHeight="1" x14ac:dyDescent="0.25">
      <c r="Q8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7" spans="17:17" ht="17.100000000000001" customHeight="1" x14ac:dyDescent="0.25">
      <c r="Q8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8" spans="17:17" ht="17.100000000000001" customHeight="1" x14ac:dyDescent="0.25">
      <c r="Q8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9" spans="17:17" ht="17.100000000000001" customHeight="1" x14ac:dyDescent="0.25">
      <c r="Q8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0" spans="17:17" ht="17.100000000000001" customHeight="1" x14ac:dyDescent="0.25">
      <c r="Q8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1" spans="17:17" ht="17.100000000000001" customHeight="1" x14ac:dyDescent="0.25">
      <c r="Q8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2" spans="17:17" ht="17.100000000000001" customHeight="1" x14ac:dyDescent="0.25">
      <c r="Q8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3" spans="17:17" ht="17.100000000000001" customHeight="1" x14ac:dyDescent="0.25">
      <c r="Q8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4" spans="17:17" ht="17.100000000000001" customHeight="1" x14ac:dyDescent="0.25">
      <c r="Q8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5" spans="17:17" ht="17.100000000000001" customHeight="1" x14ac:dyDescent="0.25">
      <c r="Q8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6" spans="17:17" ht="17.100000000000001" customHeight="1" x14ac:dyDescent="0.25">
      <c r="Q8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7" spans="17:17" ht="17.100000000000001" customHeight="1" x14ac:dyDescent="0.25">
      <c r="Q8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8" spans="17:17" ht="17.100000000000001" customHeight="1" x14ac:dyDescent="0.25">
      <c r="Q8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9" spans="17:17" ht="17.100000000000001" customHeight="1" x14ac:dyDescent="0.25">
      <c r="Q8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0" spans="17:17" ht="17.100000000000001" customHeight="1" x14ac:dyDescent="0.25">
      <c r="Q8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1" spans="17:17" ht="17.100000000000001" customHeight="1" x14ac:dyDescent="0.25">
      <c r="Q8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2" spans="17:17" ht="17.100000000000001" customHeight="1" x14ac:dyDescent="0.25">
      <c r="Q8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3" spans="17:17" ht="17.100000000000001" customHeight="1" x14ac:dyDescent="0.25">
      <c r="Q8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4" spans="17:17" ht="17.100000000000001" customHeight="1" x14ac:dyDescent="0.25">
      <c r="Q8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5" spans="17:17" ht="17.100000000000001" customHeight="1" x14ac:dyDescent="0.25">
      <c r="Q8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6" spans="17:17" ht="17.100000000000001" customHeight="1" x14ac:dyDescent="0.25">
      <c r="Q8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7" spans="17:17" ht="17.100000000000001" customHeight="1" x14ac:dyDescent="0.25">
      <c r="Q8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8" spans="17:17" ht="17.100000000000001" customHeight="1" x14ac:dyDescent="0.25">
      <c r="Q8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9" spans="17:17" ht="17.100000000000001" customHeight="1" x14ac:dyDescent="0.25">
      <c r="Q8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0" spans="17:17" ht="17.100000000000001" customHeight="1" x14ac:dyDescent="0.25">
      <c r="Q8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1" spans="17:17" ht="17.100000000000001" customHeight="1" x14ac:dyDescent="0.25">
      <c r="Q8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2" spans="17:17" ht="17.100000000000001" customHeight="1" x14ac:dyDescent="0.25">
      <c r="Q8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3" spans="17:17" ht="17.100000000000001" customHeight="1" x14ac:dyDescent="0.25">
      <c r="Q8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4" spans="17:17" ht="17.100000000000001" customHeight="1" x14ac:dyDescent="0.25">
      <c r="Q8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5" spans="17:17" ht="17.100000000000001" customHeight="1" x14ac:dyDescent="0.25">
      <c r="Q8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6" spans="17:17" ht="17.100000000000001" customHeight="1" x14ac:dyDescent="0.25">
      <c r="Q8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7" spans="17:17" ht="17.100000000000001" customHeight="1" x14ac:dyDescent="0.25">
      <c r="Q8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8" spans="17:17" ht="17.100000000000001" customHeight="1" x14ac:dyDescent="0.25">
      <c r="Q8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9" spans="17:17" ht="17.100000000000001" customHeight="1" x14ac:dyDescent="0.25">
      <c r="Q8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0" spans="17:17" ht="17.100000000000001" customHeight="1" x14ac:dyDescent="0.25">
      <c r="Q8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1" spans="17:17" ht="17.100000000000001" customHeight="1" x14ac:dyDescent="0.25">
      <c r="Q8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2" spans="17:17" ht="17.100000000000001" customHeight="1" x14ac:dyDescent="0.25">
      <c r="Q8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3" spans="17:17" ht="17.100000000000001" customHeight="1" x14ac:dyDescent="0.25">
      <c r="Q8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4" spans="17:17" ht="17.100000000000001" customHeight="1" x14ac:dyDescent="0.25">
      <c r="Q8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5" spans="17:17" ht="17.100000000000001" customHeight="1" x14ac:dyDescent="0.25">
      <c r="Q8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6" spans="17:17" ht="17.100000000000001" customHeight="1" x14ac:dyDescent="0.25">
      <c r="Q8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7" spans="17:17" ht="17.100000000000001" customHeight="1" x14ac:dyDescent="0.25">
      <c r="Q8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8" spans="17:17" ht="17.100000000000001" customHeight="1" x14ac:dyDescent="0.25">
      <c r="Q8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9" spans="17:17" ht="17.100000000000001" customHeight="1" x14ac:dyDescent="0.25">
      <c r="Q8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0" spans="17:17" ht="17.100000000000001" customHeight="1" x14ac:dyDescent="0.25">
      <c r="Q8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1" spans="17:17" ht="17.100000000000001" customHeight="1" x14ac:dyDescent="0.25">
      <c r="Q8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2" spans="17:17" ht="17.100000000000001" customHeight="1" x14ac:dyDescent="0.25">
      <c r="Q8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3" spans="17:17" ht="17.100000000000001" customHeight="1" x14ac:dyDescent="0.25">
      <c r="Q8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4" spans="17:17" ht="17.100000000000001" customHeight="1" x14ac:dyDescent="0.25">
      <c r="Q8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5" spans="17:17" ht="17.100000000000001" customHeight="1" x14ac:dyDescent="0.25">
      <c r="Q8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6" spans="17:17" ht="17.100000000000001" customHeight="1" x14ac:dyDescent="0.25">
      <c r="Q8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7" spans="17:17" ht="17.100000000000001" customHeight="1" x14ac:dyDescent="0.25">
      <c r="Q8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8" spans="17:17" ht="17.100000000000001" customHeight="1" x14ac:dyDescent="0.25">
      <c r="Q8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9" spans="17:17" ht="17.100000000000001" customHeight="1" x14ac:dyDescent="0.25">
      <c r="Q8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0" spans="17:17" ht="17.100000000000001" customHeight="1" x14ac:dyDescent="0.25">
      <c r="Q8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1" spans="17:17" ht="17.100000000000001" customHeight="1" x14ac:dyDescent="0.25">
      <c r="Q8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2" spans="17:17" ht="17.100000000000001" customHeight="1" x14ac:dyDescent="0.25">
      <c r="Q8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3" spans="17:17" ht="17.100000000000001" customHeight="1" x14ac:dyDescent="0.25">
      <c r="Q8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4" spans="17:17" ht="17.100000000000001" customHeight="1" x14ac:dyDescent="0.25">
      <c r="Q8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5" spans="17:17" ht="17.100000000000001" customHeight="1" x14ac:dyDescent="0.25">
      <c r="Q8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6" spans="17:17" ht="17.100000000000001" customHeight="1" x14ac:dyDescent="0.25">
      <c r="Q8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7" spans="17:17" ht="17.100000000000001" customHeight="1" x14ac:dyDescent="0.25">
      <c r="Q8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8" spans="17:17" ht="17.100000000000001" customHeight="1" x14ac:dyDescent="0.25">
      <c r="Q8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9" spans="17:17" ht="17.100000000000001" customHeight="1" x14ac:dyDescent="0.25">
      <c r="Q8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0" spans="17:17" ht="17.100000000000001" customHeight="1" x14ac:dyDescent="0.25">
      <c r="Q8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1" spans="17:17" ht="17.100000000000001" customHeight="1" x14ac:dyDescent="0.25">
      <c r="Q8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2" spans="17:17" ht="17.100000000000001" customHeight="1" x14ac:dyDescent="0.25">
      <c r="Q8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3" spans="17:17" ht="17.100000000000001" customHeight="1" x14ac:dyDescent="0.25">
      <c r="Q8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4" spans="17:17" ht="17.100000000000001" customHeight="1" x14ac:dyDescent="0.25">
      <c r="Q8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5" spans="17:17" ht="17.100000000000001" customHeight="1" x14ac:dyDescent="0.25">
      <c r="Q8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6" spans="17:17" ht="17.100000000000001" customHeight="1" x14ac:dyDescent="0.25">
      <c r="Q8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7" spans="17:17" ht="17.100000000000001" customHeight="1" x14ac:dyDescent="0.25">
      <c r="Q8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8" spans="17:17" ht="17.100000000000001" customHeight="1" x14ac:dyDescent="0.25">
      <c r="Q8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9" spans="17:17" ht="17.100000000000001" customHeight="1" x14ac:dyDescent="0.25">
      <c r="Q8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0" spans="17:17" ht="17.100000000000001" customHeight="1" x14ac:dyDescent="0.25">
      <c r="Q8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1" spans="17:17" ht="17.100000000000001" customHeight="1" x14ac:dyDescent="0.25">
      <c r="Q8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2" spans="17:17" ht="17.100000000000001" customHeight="1" x14ac:dyDescent="0.25">
      <c r="Q8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3" spans="17:17" ht="17.100000000000001" customHeight="1" x14ac:dyDescent="0.25">
      <c r="Q8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4" spans="17:17" ht="17.100000000000001" customHeight="1" x14ac:dyDescent="0.25">
      <c r="Q8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5" spans="17:17" ht="17.100000000000001" customHeight="1" x14ac:dyDescent="0.25">
      <c r="Q8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6" spans="17:17" ht="17.100000000000001" customHeight="1" x14ac:dyDescent="0.25">
      <c r="Q8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7" spans="17:17" ht="17.100000000000001" customHeight="1" x14ac:dyDescent="0.25">
      <c r="Q8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8" spans="17:17" ht="17.100000000000001" customHeight="1" x14ac:dyDescent="0.25">
      <c r="Q8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9" spans="17:17" ht="17.100000000000001" customHeight="1" x14ac:dyDescent="0.25">
      <c r="Q8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0" spans="17:17" ht="17.100000000000001" customHeight="1" x14ac:dyDescent="0.25">
      <c r="Q8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1" spans="17:17" ht="17.100000000000001" customHeight="1" x14ac:dyDescent="0.25">
      <c r="Q8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2" spans="17:17" ht="17.100000000000001" customHeight="1" x14ac:dyDescent="0.25">
      <c r="Q8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3" spans="17:17" ht="17.100000000000001" customHeight="1" x14ac:dyDescent="0.25">
      <c r="Q8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4" spans="17:17" ht="17.100000000000001" customHeight="1" x14ac:dyDescent="0.25">
      <c r="Q8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5" spans="17:17" ht="17.100000000000001" customHeight="1" x14ac:dyDescent="0.25">
      <c r="Q8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6" spans="17:17" ht="17.100000000000001" customHeight="1" x14ac:dyDescent="0.25">
      <c r="Q8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7" spans="17:17" ht="17.100000000000001" customHeight="1" x14ac:dyDescent="0.25">
      <c r="Q8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8" spans="17:17" ht="17.100000000000001" customHeight="1" x14ac:dyDescent="0.25">
      <c r="Q8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9" spans="17:17" ht="17.100000000000001" customHeight="1" x14ac:dyDescent="0.25">
      <c r="Q8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0" spans="17:17" ht="17.100000000000001" customHeight="1" x14ac:dyDescent="0.25">
      <c r="Q8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1" spans="17:17" ht="17.100000000000001" customHeight="1" x14ac:dyDescent="0.25">
      <c r="Q8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2" spans="17:17" ht="17.100000000000001" customHeight="1" x14ac:dyDescent="0.25">
      <c r="Q8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3" spans="17:17" ht="17.100000000000001" customHeight="1" x14ac:dyDescent="0.25">
      <c r="Q8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4" spans="17:17" ht="17.100000000000001" customHeight="1" x14ac:dyDescent="0.25">
      <c r="Q8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5" spans="17:17" ht="17.100000000000001" customHeight="1" x14ac:dyDescent="0.25">
      <c r="Q8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6" spans="17:17" ht="17.100000000000001" customHeight="1" x14ac:dyDescent="0.25">
      <c r="Q8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7" spans="17:17" ht="17.100000000000001" customHeight="1" x14ac:dyDescent="0.25">
      <c r="Q8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8" spans="17:17" ht="17.100000000000001" customHeight="1" x14ac:dyDescent="0.25">
      <c r="Q8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9" spans="17:17" ht="17.100000000000001" customHeight="1" x14ac:dyDescent="0.25">
      <c r="Q8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0" spans="17:17" ht="17.100000000000001" customHeight="1" x14ac:dyDescent="0.25">
      <c r="Q8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1" spans="17:17" ht="17.100000000000001" customHeight="1" x14ac:dyDescent="0.25">
      <c r="Q8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2" spans="17:17" ht="17.100000000000001" customHeight="1" x14ac:dyDescent="0.25">
      <c r="Q8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3" spans="17:17" ht="17.100000000000001" customHeight="1" x14ac:dyDescent="0.25">
      <c r="Q8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4" spans="17:17" ht="17.100000000000001" customHeight="1" x14ac:dyDescent="0.25">
      <c r="Q8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5" spans="17:17" ht="17.100000000000001" customHeight="1" x14ac:dyDescent="0.25">
      <c r="Q8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6" spans="17:17" ht="17.100000000000001" customHeight="1" x14ac:dyDescent="0.25">
      <c r="Q8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7" spans="17:17" ht="17.100000000000001" customHeight="1" x14ac:dyDescent="0.25">
      <c r="Q8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8" spans="17:17" ht="17.100000000000001" customHeight="1" x14ac:dyDescent="0.25">
      <c r="Q8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9" spans="17:17" ht="17.100000000000001" customHeight="1" x14ac:dyDescent="0.25">
      <c r="Q8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0" spans="17:17" ht="17.100000000000001" customHeight="1" x14ac:dyDescent="0.25">
      <c r="Q8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1" spans="17:17" ht="17.100000000000001" customHeight="1" x14ac:dyDescent="0.25">
      <c r="Q8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2" spans="17:17" ht="17.100000000000001" customHeight="1" x14ac:dyDescent="0.25">
      <c r="Q8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3" spans="17:17" ht="17.100000000000001" customHeight="1" x14ac:dyDescent="0.25">
      <c r="Q8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4" spans="17:17" ht="17.100000000000001" customHeight="1" x14ac:dyDescent="0.25">
      <c r="Q8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5" spans="17:17" ht="17.100000000000001" customHeight="1" x14ac:dyDescent="0.25">
      <c r="Q8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6" spans="17:17" ht="17.100000000000001" customHeight="1" x14ac:dyDescent="0.25">
      <c r="Q8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7" spans="17:17" ht="17.100000000000001" customHeight="1" x14ac:dyDescent="0.25">
      <c r="Q8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8" spans="17:17" ht="17.100000000000001" customHeight="1" x14ac:dyDescent="0.25">
      <c r="Q8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9" spans="17:17" ht="17.100000000000001" customHeight="1" x14ac:dyDescent="0.25">
      <c r="Q8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0" spans="17:17" ht="17.100000000000001" customHeight="1" x14ac:dyDescent="0.25">
      <c r="Q8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1" spans="17:17" ht="17.100000000000001" customHeight="1" x14ac:dyDescent="0.25">
      <c r="Q8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2" spans="17:17" ht="17.100000000000001" customHeight="1" x14ac:dyDescent="0.25">
      <c r="Q8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3" spans="17:17" ht="17.100000000000001" customHeight="1" x14ac:dyDescent="0.25">
      <c r="Q8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4" spans="17:17" ht="17.100000000000001" customHeight="1" x14ac:dyDescent="0.25">
      <c r="Q8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5" spans="17:17" ht="17.100000000000001" customHeight="1" x14ac:dyDescent="0.25">
      <c r="Q8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6" spans="17:17" ht="17.100000000000001" customHeight="1" x14ac:dyDescent="0.25">
      <c r="Q8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7" spans="17:17" ht="17.100000000000001" customHeight="1" x14ac:dyDescent="0.25">
      <c r="Q8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8" spans="17:17" ht="17.100000000000001" customHeight="1" x14ac:dyDescent="0.25">
      <c r="Q8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9" spans="17:17" ht="17.100000000000001" customHeight="1" x14ac:dyDescent="0.25">
      <c r="Q8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0" spans="17:17" ht="17.100000000000001" customHeight="1" x14ac:dyDescent="0.25">
      <c r="Q8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1" spans="17:17" ht="17.100000000000001" customHeight="1" x14ac:dyDescent="0.25">
      <c r="Q8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2" spans="17:17" ht="17.100000000000001" customHeight="1" x14ac:dyDescent="0.25">
      <c r="Q8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3" spans="17:17" ht="17.100000000000001" customHeight="1" x14ac:dyDescent="0.25">
      <c r="Q8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4" spans="17:17" ht="17.100000000000001" customHeight="1" x14ac:dyDescent="0.25">
      <c r="Q8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5" spans="17:17" ht="17.100000000000001" customHeight="1" x14ac:dyDescent="0.25">
      <c r="Q8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6" spans="17:17" ht="17.100000000000001" customHeight="1" x14ac:dyDescent="0.25">
      <c r="Q8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7" spans="17:17" ht="17.100000000000001" customHeight="1" x14ac:dyDescent="0.25">
      <c r="Q8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8" spans="17:17" ht="17.100000000000001" customHeight="1" x14ac:dyDescent="0.25">
      <c r="Q8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9" spans="17:17" ht="17.100000000000001" customHeight="1" x14ac:dyDescent="0.25">
      <c r="Q8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0" spans="17:17" ht="17.100000000000001" customHeight="1" x14ac:dyDescent="0.25">
      <c r="Q8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1" spans="17:17" ht="17.100000000000001" customHeight="1" x14ac:dyDescent="0.25">
      <c r="Q8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2" spans="17:17" ht="17.100000000000001" customHeight="1" x14ac:dyDescent="0.25">
      <c r="Q8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3" spans="17:17" ht="17.100000000000001" customHeight="1" x14ac:dyDescent="0.25">
      <c r="Q8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4" spans="17:17" ht="17.100000000000001" customHeight="1" x14ac:dyDescent="0.25">
      <c r="Q8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5" spans="17:17" ht="17.100000000000001" customHeight="1" x14ac:dyDescent="0.25">
      <c r="Q8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6" spans="17:17" ht="17.100000000000001" customHeight="1" x14ac:dyDescent="0.25">
      <c r="Q8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7" spans="17:17" ht="17.100000000000001" customHeight="1" x14ac:dyDescent="0.25">
      <c r="Q8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8" spans="17:17" ht="17.100000000000001" customHeight="1" x14ac:dyDescent="0.25">
      <c r="Q8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9" spans="17:17" ht="17.100000000000001" customHeight="1" x14ac:dyDescent="0.25">
      <c r="Q8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0" spans="17:17" ht="17.100000000000001" customHeight="1" x14ac:dyDescent="0.25">
      <c r="Q8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1" spans="17:17" ht="17.100000000000001" customHeight="1" x14ac:dyDescent="0.25">
      <c r="Q8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2" spans="17:17" ht="17.100000000000001" customHeight="1" x14ac:dyDescent="0.25">
      <c r="Q8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3" spans="17:17" ht="17.100000000000001" customHeight="1" x14ac:dyDescent="0.25">
      <c r="Q8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4" spans="17:17" ht="17.100000000000001" customHeight="1" x14ac:dyDescent="0.25">
      <c r="Q8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5" spans="17:17" ht="17.100000000000001" customHeight="1" x14ac:dyDescent="0.25">
      <c r="Q8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6" spans="17:17" ht="17.100000000000001" customHeight="1" x14ac:dyDescent="0.25">
      <c r="Q8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7" spans="17:17" ht="17.100000000000001" customHeight="1" x14ac:dyDescent="0.25">
      <c r="Q8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8" spans="17:17" ht="17.100000000000001" customHeight="1" x14ac:dyDescent="0.25">
      <c r="Q8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9" spans="17:17" ht="17.100000000000001" customHeight="1" x14ac:dyDescent="0.25">
      <c r="Q8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0" spans="17:17" ht="17.100000000000001" customHeight="1" x14ac:dyDescent="0.25">
      <c r="Q8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1" spans="17:17" ht="17.100000000000001" customHeight="1" x14ac:dyDescent="0.25">
      <c r="Q8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2" spans="17:17" ht="17.100000000000001" customHeight="1" x14ac:dyDescent="0.25">
      <c r="Q8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3" spans="17:17" ht="17.100000000000001" customHeight="1" x14ac:dyDescent="0.25">
      <c r="Q8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4" spans="17:17" ht="17.100000000000001" customHeight="1" x14ac:dyDescent="0.25">
      <c r="Q8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5" spans="17:17" ht="17.100000000000001" customHeight="1" x14ac:dyDescent="0.25">
      <c r="Q8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6" spans="17:17" ht="17.100000000000001" customHeight="1" x14ac:dyDescent="0.25">
      <c r="Q8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7" spans="17:17" ht="17.100000000000001" customHeight="1" x14ac:dyDescent="0.25">
      <c r="Q8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8" spans="17:17" ht="17.100000000000001" customHeight="1" x14ac:dyDescent="0.25">
      <c r="Q8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9" spans="17:17" ht="17.100000000000001" customHeight="1" x14ac:dyDescent="0.25">
      <c r="Q8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0" spans="17:17" ht="17.100000000000001" customHeight="1" x14ac:dyDescent="0.25">
      <c r="Q8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1" spans="17:17" ht="17.100000000000001" customHeight="1" x14ac:dyDescent="0.25">
      <c r="Q8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2" spans="17:17" ht="17.100000000000001" customHeight="1" x14ac:dyDescent="0.25">
      <c r="Q8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3" spans="17:17" ht="17.100000000000001" customHeight="1" x14ac:dyDescent="0.25">
      <c r="Q8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4" spans="17:17" ht="17.100000000000001" customHeight="1" x14ac:dyDescent="0.25">
      <c r="Q8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5" spans="17:17" ht="17.100000000000001" customHeight="1" x14ac:dyDescent="0.25">
      <c r="Q8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6" spans="17:17" ht="17.100000000000001" customHeight="1" x14ac:dyDescent="0.25">
      <c r="Q8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7" spans="17:17" ht="17.100000000000001" customHeight="1" x14ac:dyDescent="0.25">
      <c r="Q8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8" spans="17:17" ht="17.100000000000001" customHeight="1" x14ac:dyDescent="0.25">
      <c r="Q8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9" spans="17:17" ht="17.100000000000001" customHeight="1" x14ac:dyDescent="0.25">
      <c r="Q8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0" spans="17:17" ht="17.100000000000001" customHeight="1" x14ac:dyDescent="0.25">
      <c r="Q8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1" spans="17:17" ht="17.100000000000001" customHeight="1" x14ac:dyDescent="0.25">
      <c r="Q8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2" spans="17:17" ht="17.100000000000001" customHeight="1" x14ac:dyDescent="0.25">
      <c r="Q8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3" spans="17:17" ht="17.100000000000001" customHeight="1" x14ac:dyDescent="0.25">
      <c r="Q8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4" spans="17:17" ht="17.100000000000001" customHeight="1" x14ac:dyDescent="0.25">
      <c r="Q8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5" spans="17:17" ht="17.100000000000001" customHeight="1" x14ac:dyDescent="0.25">
      <c r="Q8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6" spans="17:17" ht="17.100000000000001" customHeight="1" x14ac:dyDescent="0.25">
      <c r="Q8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7" spans="17:17" ht="17.100000000000001" customHeight="1" x14ac:dyDescent="0.25">
      <c r="Q8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8" spans="17:17" ht="17.100000000000001" customHeight="1" x14ac:dyDescent="0.25">
      <c r="Q8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9" spans="17:17" ht="17.100000000000001" customHeight="1" x14ac:dyDescent="0.25">
      <c r="Q8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0" spans="17:17" ht="17.100000000000001" customHeight="1" x14ac:dyDescent="0.25">
      <c r="Q8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1" spans="17:17" ht="17.100000000000001" customHeight="1" x14ac:dyDescent="0.25">
      <c r="Q8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2" spans="17:17" ht="17.100000000000001" customHeight="1" x14ac:dyDescent="0.25">
      <c r="Q8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3" spans="17:17" ht="17.100000000000001" customHeight="1" x14ac:dyDescent="0.25">
      <c r="Q8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4" spans="17:17" ht="17.100000000000001" customHeight="1" x14ac:dyDescent="0.25">
      <c r="Q8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5" spans="17:17" ht="17.100000000000001" customHeight="1" x14ac:dyDescent="0.25">
      <c r="Q8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6" spans="17:17" ht="17.100000000000001" customHeight="1" x14ac:dyDescent="0.25">
      <c r="Q8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7" spans="17:17" ht="17.100000000000001" customHeight="1" x14ac:dyDescent="0.25">
      <c r="Q8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8" spans="17:17" ht="17.100000000000001" customHeight="1" x14ac:dyDescent="0.25">
      <c r="Q8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9" spans="17:17" ht="17.100000000000001" customHeight="1" x14ac:dyDescent="0.25">
      <c r="Q8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0" spans="17:17" ht="17.100000000000001" customHeight="1" x14ac:dyDescent="0.25">
      <c r="Q8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1" spans="17:17" ht="17.100000000000001" customHeight="1" x14ac:dyDescent="0.25">
      <c r="Q8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2" spans="17:17" ht="17.100000000000001" customHeight="1" x14ac:dyDescent="0.25">
      <c r="Q8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3" spans="17:17" ht="17.100000000000001" customHeight="1" x14ac:dyDescent="0.25">
      <c r="Q8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4" spans="17:17" ht="17.100000000000001" customHeight="1" x14ac:dyDescent="0.25">
      <c r="Q8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5" spans="17:17" ht="17.100000000000001" customHeight="1" x14ac:dyDescent="0.25">
      <c r="Q8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6" spans="17:17" ht="17.100000000000001" customHeight="1" x14ac:dyDescent="0.25">
      <c r="Q8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7" spans="17:17" ht="17.100000000000001" customHeight="1" x14ac:dyDescent="0.25">
      <c r="Q8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8" spans="17:17" ht="17.100000000000001" customHeight="1" x14ac:dyDescent="0.25">
      <c r="Q8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9" spans="17:17" ht="17.100000000000001" customHeight="1" x14ac:dyDescent="0.25">
      <c r="Q8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0" spans="17:17" ht="17.100000000000001" customHeight="1" x14ac:dyDescent="0.25">
      <c r="Q8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1" spans="17:17" ht="17.100000000000001" customHeight="1" x14ac:dyDescent="0.25">
      <c r="Q8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2" spans="17:17" ht="17.100000000000001" customHeight="1" x14ac:dyDescent="0.25">
      <c r="Q8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3" spans="17:17" ht="17.100000000000001" customHeight="1" x14ac:dyDescent="0.25">
      <c r="Q8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4" spans="17:17" ht="17.100000000000001" customHeight="1" x14ac:dyDescent="0.25">
      <c r="Q8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5" spans="17:17" ht="17.100000000000001" customHeight="1" x14ac:dyDescent="0.25">
      <c r="Q8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6" spans="17:17" ht="17.100000000000001" customHeight="1" x14ac:dyDescent="0.25">
      <c r="Q8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7" spans="17:17" ht="17.100000000000001" customHeight="1" x14ac:dyDescent="0.25">
      <c r="Q8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8" spans="17:17" ht="17.100000000000001" customHeight="1" x14ac:dyDescent="0.25">
      <c r="Q8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9" spans="17:17" ht="17.100000000000001" customHeight="1" x14ac:dyDescent="0.25">
      <c r="Q8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0" spans="17:17" ht="17.100000000000001" customHeight="1" x14ac:dyDescent="0.25">
      <c r="Q8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1" spans="17:17" ht="17.100000000000001" customHeight="1" x14ac:dyDescent="0.25">
      <c r="Q8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2" spans="17:17" ht="17.100000000000001" customHeight="1" x14ac:dyDescent="0.25">
      <c r="Q8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3" spans="17:17" ht="17.100000000000001" customHeight="1" x14ac:dyDescent="0.25">
      <c r="Q8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4" spans="17:17" ht="17.100000000000001" customHeight="1" x14ac:dyDescent="0.25">
      <c r="Q8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5" spans="17:17" ht="17.100000000000001" customHeight="1" x14ac:dyDescent="0.25">
      <c r="Q8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6" spans="17:17" ht="17.100000000000001" customHeight="1" x14ac:dyDescent="0.25">
      <c r="Q8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7" spans="17:17" ht="17.100000000000001" customHeight="1" x14ac:dyDescent="0.25">
      <c r="Q8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8" spans="17:17" ht="17.100000000000001" customHeight="1" x14ac:dyDescent="0.25">
      <c r="Q8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9" spans="17:17" ht="17.100000000000001" customHeight="1" x14ac:dyDescent="0.25">
      <c r="Q8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0" spans="17:17" ht="17.100000000000001" customHeight="1" x14ac:dyDescent="0.25">
      <c r="Q8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1" spans="17:17" ht="17.100000000000001" customHeight="1" x14ac:dyDescent="0.25">
      <c r="Q8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2" spans="17:17" ht="17.100000000000001" customHeight="1" x14ac:dyDescent="0.25">
      <c r="Q8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3" spans="17:17" ht="17.100000000000001" customHeight="1" x14ac:dyDescent="0.25">
      <c r="Q8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4" spans="17:17" ht="17.100000000000001" customHeight="1" x14ac:dyDescent="0.25">
      <c r="Q8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5" spans="17:17" ht="17.100000000000001" customHeight="1" x14ac:dyDescent="0.25">
      <c r="Q8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6" spans="17:17" ht="17.100000000000001" customHeight="1" x14ac:dyDescent="0.25">
      <c r="Q8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7" spans="17:17" ht="17.100000000000001" customHeight="1" x14ac:dyDescent="0.25">
      <c r="Q8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8" spans="17:17" ht="17.100000000000001" customHeight="1" x14ac:dyDescent="0.25">
      <c r="Q8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9" spans="17:17" ht="17.100000000000001" customHeight="1" x14ac:dyDescent="0.25">
      <c r="Q8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0" spans="17:17" ht="17.100000000000001" customHeight="1" x14ac:dyDescent="0.25">
      <c r="Q8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1" spans="17:17" ht="17.100000000000001" customHeight="1" x14ac:dyDescent="0.25">
      <c r="Q8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2" spans="17:17" ht="17.100000000000001" customHeight="1" x14ac:dyDescent="0.25">
      <c r="Q8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3" spans="17:17" ht="17.100000000000001" customHeight="1" x14ac:dyDescent="0.25">
      <c r="Q8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4" spans="17:17" ht="17.100000000000001" customHeight="1" x14ac:dyDescent="0.25">
      <c r="Q8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5" spans="17:17" ht="17.100000000000001" customHeight="1" x14ac:dyDescent="0.25">
      <c r="Q8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6" spans="17:17" ht="17.100000000000001" customHeight="1" x14ac:dyDescent="0.25">
      <c r="Q8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7" spans="17:17" ht="17.100000000000001" customHeight="1" x14ac:dyDescent="0.25">
      <c r="Q8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8" spans="17:17" ht="17.100000000000001" customHeight="1" x14ac:dyDescent="0.25">
      <c r="Q8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9" spans="17:17" ht="17.100000000000001" customHeight="1" x14ac:dyDescent="0.25">
      <c r="Q8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0" spans="17:17" ht="17.100000000000001" customHeight="1" x14ac:dyDescent="0.25">
      <c r="Q8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1" spans="17:17" ht="17.100000000000001" customHeight="1" x14ac:dyDescent="0.25">
      <c r="Q8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2" spans="17:17" ht="17.100000000000001" customHeight="1" x14ac:dyDescent="0.25">
      <c r="Q8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3" spans="17:17" ht="17.100000000000001" customHeight="1" x14ac:dyDescent="0.25">
      <c r="Q8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4" spans="17:17" ht="17.100000000000001" customHeight="1" x14ac:dyDescent="0.25">
      <c r="Q8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5" spans="17:17" ht="17.100000000000001" customHeight="1" x14ac:dyDescent="0.25">
      <c r="Q8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6" spans="17:17" ht="17.100000000000001" customHeight="1" x14ac:dyDescent="0.25">
      <c r="Q8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7" spans="17:17" ht="17.100000000000001" customHeight="1" x14ac:dyDescent="0.25">
      <c r="Q8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8" spans="17:17" ht="17.100000000000001" customHeight="1" x14ac:dyDescent="0.25">
      <c r="Q8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9" spans="17:17" ht="17.100000000000001" customHeight="1" x14ac:dyDescent="0.25">
      <c r="Q8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0" spans="17:17" ht="17.100000000000001" customHeight="1" x14ac:dyDescent="0.25">
      <c r="Q8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1" spans="17:17" ht="17.100000000000001" customHeight="1" x14ac:dyDescent="0.25">
      <c r="Q8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2" spans="17:17" ht="17.100000000000001" customHeight="1" x14ac:dyDescent="0.25">
      <c r="Q8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3" spans="17:17" ht="17.100000000000001" customHeight="1" x14ac:dyDescent="0.25">
      <c r="Q8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4" spans="17:17" ht="17.100000000000001" customHeight="1" x14ac:dyDescent="0.25">
      <c r="Q8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5" spans="17:17" ht="17.100000000000001" customHeight="1" x14ac:dyDescent="0.25">
      <c r="Q8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6" spans="17:17" ht="17.100000000000001" customHeight="1" x14ac:dyDescent="0.25">
      <c r="Q8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7" spans="17:17" ht="17.100000000000001" customHeight="1" x14ac:dyDescent="0.25">
      <c r="Q8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8" spans="17:17" ht="17.100000000000001" customHeight="1" x14ac:dyDescent="0.25">
      <c r="Q8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9" spans="17:17" ht="17.100000000000001" customHeight="1" x14ac:dyDescent="0.25">
      <c r="Q8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0" spans="17:17" ht="17.100000000000001" customHeight="1" x14ac:dyDescent="0.25">
      <c r="Q8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1" spans="17:17" ht="17.100000000000001" customHeight="1" x14ac:dyDescent="0.25">
      <c r="Q8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2" spans="17:17" ht="17.100000000000001" customHeight="1" x14ac:dyDescent="0.25">
      <c r="Q8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3" spans="17:17" ht="17.100000000000001" customHeight="1" x14ac:dyDescent="0.25">
      <c r="Q8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4" spans="17:17" ht="17.100000000000001" customHeight="1" x14ac:dyDescent="0.25">
      <c r="Q8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5" spans="17:17" ht="17.100000000000001" customHeight="1" x14ac:dyDescent="0.25">
      <c r="Q8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6" spans="17:17" ht="17.100000000000001" customHeight="1" x14ac:dyDescent="0.25">
      <c r="Q8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7" spans="17:17" ht="17.100000000000001" customHeight="1" x14ac:dyDescent="0.25">
      <c r="Q8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8" spans="17:17" ht="17.100000000000001" customHeight="1" x14ac:dyDescent="0.25">
      <c r="Q8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9" spans="17:17" ht="17.100000000000001" customHeight="1" x14ac:dyDescent="0.25">
      <c r="Q8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0" spans="17:17" ht="17.100000000000001" customHeight="1" x14ac:dyDescent="0.25">
      <c r="Q8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1" spans="17:17" ht="17.100000000000001" customHeight="1" x14ac:dyDescent="0.25">
      <c r="Q8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2" spans="17:17" ht="17.100000000000001" customHeight="1" x14ac:dyDescent="0.25">
      <c r="Q8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3" spans="17:17" ht="17.100000000000001" customHeight="1" x14ac:dyDescent="0.25">
      <c r="Q8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4" spans="17:17" ht="17.100000000000001" customHeight="1" x14ac:dyDescent="0.25">
      <c r="Q8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5" spans="17:17" ht="17.100000000000001" customHeight="1" x14ac:dyDescent="0.25">
      <c r="Q8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6" spans="17:17" ht="17.100000000000001" customHeight="1" x14ac:dyDescent="0.25">
      <c r="Q8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7" spans="17:17" ht="17.100000000000001" customHeight="1" x14ac:dyDescent="0.25">
      <c r="Q8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8" spans="17:17" ht="17.100000000000001" customHeight="1" x14ac:dyDescent="0.25">
      <c r="Q8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9" spans="17:17" ht="17.100000000000001" customHeight="1" x14ac:dyDescent="0.25">
      <c r="Q8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0" spans="17:17" ht="17.100000000000001" customHeight="1" x14ac:dyDescent="0.25">
      <c r="Q8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1" spans="17:17" ht="17.100000000000001" customHeight="1" x14ac:dyDescent="0.25">
      <c r="Q8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2" spans="17:17" ht="17.100000000000001" customHeight="1" x14ac:dyDescent="0.25">
      <c r="Q8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3" spans="17:17" ht="17.100000000000001" customHeight="1" x14ac:dyDescent="0.25">
      <c r="Q8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4" spans="17:17" ht="17.100000000000001" customHeight="1" x14ac:dyDescent="0.25">
      <c r="Q8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5" spans="17:17" ht="17.100000000000001" customHeight="1" x14ac:dyDescent="0.25">
      <c r="Q8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6" spans="17:17" ht="17.100000000000001" customHeight="1" x14ac:dyDescent="0.25">
      <c r="Q8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7" spans="17:17" ht="17.100000000000001" customHeight="1" x14ac:dyDescent="0.25">
      <c r="Q8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8" spans="17:17" ht="17.100000000000001" customHeight="1" x14ac:dyDescent="0.25">
      <c r="Q8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9" spans="17:17" ht="17.100000000000001" customHeight="1" x14ac:dyDescent="0.25">
      <c r="Q8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0" spans="17:17" ht="17.100000000000001" customHeight="1" x14ac:dyDescent="0.25">
      <c r="Q8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1" spans="17:17" ht="17.100000000000001" customHeight="1" x14ac:dyDescent="0.25">
      <c r="Q8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2" spans="17:17" ht="17.100000000000001" customHeight="1" x14ac:dyDescent="0.25">
      <c r="Q8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3" spans="17:17" ht="17.100000000000001" customHeight="1" x14ac:dyDescent="0.25">
      <c r="Q8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4" spans="17:17" ht="17.100000000000001" customHeight="1" x14ac:dyDescent="0.25">
      <c r="Q8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5" spans="17:17" ht="17.100000000000001" customHeight="1" x14ac:dyDescent="0.25">
      <c r="Q8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6" spans="17:17" ht="17.100000000000001" customHeight="1" x14ac:dyDescent="0.25">
      <c r="Q8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7" spans="17:17" ht="17.100000000000001" customHeight="1" x14ac:dyDescent="0.25">
      <c r="Q8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8" spans="17:17" ht="17.100000000000001" customHeight="1" x14ac:dyDescent="0.25">
      <c r="Q8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9" spans="17:17" ht="17.100000000000001" customHeight="1" x14ac:dyDescent="0.25">
      <c r="Q8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0" spans="17:17" ht="17.100000000000001" customHeight="1" x14ac:dyDescent="0.25">
      <c r="Q8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1" spans="17:17" ht="17.100000000000001" customHeight="1" x14ac:dyDescent="0.25">
      <c r="Q8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2" spans="17:17" ht="17.100000000000001" customHeight="1" x14ac:dyDescent="0.25">
      <c r="Q8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3" spans="17:17" ht="17.100000000000001" customHeight="1" x14ac:dyDescent="0.25">
      <c r="Q8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4" spans="17:17" ht="17.100000000000001" customHeight="1" x14ac:dyDescent="0.25">
      <c r="Q8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5" spans="17:17" ht="17.100000000000001" customHeight="1" x14ac:dyDescent="0.25">
      <c r="Q8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6" spans="17:17" ht="17.100000000000001" customHeight="1" x14ac:dyDescent="0.25">
      <c r="Q8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7" spans="17:17" ht="17.100000000000001" customHeight="1" x14ac:dyDescent="0.25">
      <c r="Q8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8" spans="17:17" ht="17.100000000000001" customHeight="1" x14ac:dyDescent="0.25">
      <c r="Q8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9" spans="17:17" ht="17.100000000000001" customHeight="1" x14ac:dyDescent="0.25">
      <c r="Q8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0" spans="17:17" ht="17.100000000000001" customHeight="1" x14ac:dyDescent="0.25">
      <c r="Q8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1" spans="17:17" ht="17.100000000000001" customHeight="1" x14ac:dyDescent="0.25">
      <c r="Q8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2" spans="17:17" ht="17.100000000000001" customHeight="1" x14ac:dyDescent="0.25">
      <c r="Q8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3" spans="17:17" ht="17.100000000000001" customHeight="1" x14ac:dyDescent="0.25">
      <c r="Q8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4" spans="17:17" ht="17.100000000000001" customHeight="1" x14ac:dyDescent="0.25">
      <c r="Q8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5" spans="17:17" ht="17.100000000000001" customHeight="1" x14ac:dyDescent="0.25">
      <c r="Q8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6" spans="17:17" ht="17.100000000000001" customHeight="1" x14ac:dyDescent="0.25">
      <c r="Q8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7" spans="17:17" ht="17.100000000000001" customHeight="1" x14ac:dyDescent="0.25">
      <c r="Q8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8" spans="17:17" ht="17.100000000000001" customHeight="1" x14ac:dyDescent="0.25">
      <c r="Q8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9" spans="17:17" ht="17.100000000000001" customHeight="1" x14ac:dyDescent="0.25">
      <c r="Q8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0" spans="17:17" ht="17.100000000000001" customHeight="1" x14ac:dyDescent="0.25">
      <c r="Q8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1" spans="17:17" ht="17.100000000000001" customHeight="1" x14ac:dyDescent="0.25">
      <c r="Q8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2" spans="17:17" ht="17.100000000000001" customHeight="1" x14ac:dyDescent="0.25">
      <c r="Q8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3" spans="17:17" ht="17.100000000000001" customHeight="1" x14ac:dyDescent="0.25">
      <c r="Q8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4" spans="17:17" ht="17.100000000000001" customHeight="1" x14ac:dyDescent="0.25">
      <c r="Q8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5" spans="17:17" ht="17.100000000000001" customHeight="1" x14ac:dyDescent="0.25">
      <c r="Q8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6" spans="17:17" ht="17.100000000000001" customHeight="1" x14ac:dyDescent="0.25">
      <c r="Q8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7" spans="17:17" ht="17.100000000000001" customHeight="1" x14ac:dyDescent="0.25">
      <c r="Q8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8" spans="17:17" ht="17.100000000000001" customHeight="1" x14ac:dyDescent="0.25">
      <c r="Q8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9" spans="17:17" ht="17.100000000000001" customHeight="1" x14ac:dyDescent="0.25">
      <c r="Q8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0" spans="17:17" ht="17.100000000000001" customHeight="1" x14ac:dyDescent="0.25">
      <c r="Q8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1" spans="17:17" ht="17.100000000000001" customHeight="1" x14ac:dyDescent="0.25">
      <c r="Q8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2" spans="17:17" ht="17.100000000000001" customHeight="1" x14ac:dyDescent="0.25">
      <c r="Q8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3" spans="17:17" ht="17.100000000000001" customHeight="1" x14ac:dyDescent="0.25">
      <c r="Q8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4" spans="17:17" ht="17.100000000000001" customHeight="1" x14ac:dyDescent="0.25">
      <c r="Q8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5" spans="17:17" ht="17.100000000000001" customHeight="1" x14ac:dyDescent="0.25">
      <c r="Q8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6" spans="17:17" ht="17.100000000000001" customHeight="1" x14ac:dyDescent="0.25">
      <c r="Q8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7" spans="17:17" ht="17.100000000000001" customHeight="1" x14ac:dyDescent="0.25">
      <c r="Q8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8" spans="17:17" ht="17.100000000000001" customHeight="1" x14ac:dyDescent="0.25">
      <c r="Q8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9" spans="17:17" ht="17.100000000000001" customHeight="1" x14ac:dyDescent="0.25">
      <c r="Q8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0" spans="17:17" ht="17.100000000000001" customHeight="1" x14ac:dyDescent="0.25">
      <c r="Q8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1" spans="17:17" ht="17.100000000000001" customHeight="1" x14ac:dyDescent="0.25">
      <c r="Q8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2" spans="17:17" ht="17.100000000000001" customHeight="1" x14ac:dyDescent="0.25">
      <c r="Q8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3" spans="17:17" ht="17.100000000000001" customHeight="1" x14ac:dyDescent="0.25">
      <c r="Q8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4" spans="17:17" ht="17.100000000000001" customHeight="1" x14ac:dyDescent="0.25">
      <c r="Q8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5" spans="17:17" ht="17.100000000000001" customHeight="1" x14ac:dyDescent="0.25">
      <c r="Q8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6" spans="17:17" ht="17.100000000000001" customHeight="1" x14ac:dyDescent="0.25">
      <c r="Q8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7" spans="17:17" ht="17.100000000000001" customHeight="1" x14ac:dyDescent="0.25">
      <c r="Q8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8" spans="17:17" ht="17.100000000000001" customHeight="1" x14ac:dyDescent="0.25">
      <c r="Q8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9" spans="17:17" ht="17.100000000000001" customHeight="1" x14ac:dyDescent="0.25">
      <c r="Q8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0" spans="17:17" ht="17.100000000000001" customHeight="1" x14ac:dyDescent="0.25">
      <c r="Q8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1" spans="17:17" ht="17.100000000000001" customHeight="1" x14ac:dyDescent="0.25">
      <c r="Q8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2" spans="17:17" ht="17.100000000000001" customHeight="1" x14ac:dyDescent="0.25">
      <c r="Q8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3" spans="17:17" ht="17.100000000000001" customHeight="1" x14ac:dyDescent="0.25">
      <c r="Q8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4" spans="17:17" ht="17.100000000000001" customHeight="1" x14ac:dyDescent="0.25">
      <c r="Q8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5" spans="17:17" ht="17.100000000000001" customHeight="1" x14ac:dyDescent="0.25">
      <c r="Q8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6" spans="17:17" ht="17.100000000000001" customHeight="1" x14ac:dyDescent="0.25">
      <c r="Q8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7" spans="17:17" ht="17.100000000000001" customHeight="1" x14ac:dyDescent="0.25">
      <c r="Q8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8" spans="17:17" ht="17.100000000000001" customHeight="1" x14ac:dyDescent="0.25">
      <c r="Q8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9" spans="17:17" ht="17.100000000000001" customHeight="1" x14ac:dyDescent="0.25">
      <c r="Q8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0" spans="17:17" ht="17.100000000000001" customHeight="1" x14ac:dyDescent="0.25">
      <c r="Q8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1" spans="17:17" ht="17.100000000000001" customHeight="1" x14ac:dyDescent="0.25">
      <c r="Q8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2" spans="17:17" ht="17.100000000000001" customHeight="1" x14ac:dyDescent="0.25">
      <c r="Q8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3" spans="17:17" ht="17.100000000000001" customHeight="1" x14ac:dyDescent="0.25">
      <c r="Q8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4" spans="17:17" ht="17.100000000000001" customHeight="1" x14ac:dyDescent="0.25">
      <c r="Q8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5" spans="17:17" ht="17.100000000000001" customHeight="1" x14ac:dyDescent="0.25">
      <c r="Q8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6" spans="17:17" ht="17.100000000000001" customHeight="1" x14ac:dyDescent="0.25">
      <c r="Q8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7" spans="17:17" ht="17.100000000000001" customHeight="1" x14ac:dyDescent="0.25">
      <c r="Q8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8" spans="17:17" ht="17.100000000000001" customHeight="1" x14ac:dyDescent="0.25">
      <c r="Q8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9" spans="17:17" ht="17.100000000000001" customHeight="1" x14ac:dyDescent="0.25">
      <c r="Q8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0" spans="17:17" ht="17.100000000000001" customHeight="1" x14ac:dyDescent="0.25">
      <c r="Q8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1" spans="17:17" ht="17.100000000000001" customHeight="1" x14ac:dyDescent="0.25">
      <c r="Q8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2" spans="17:17" ht="17.100000000000001" customHeight="1" x14ac:dyDescent="0.25">
      <c r="Q8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3" spans="17:17" ht="17.100000000000001" customHeight="1" x14ac:dyDescent="0.25">
      <c r="Q8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4" spans="17:17" ht="17.100000000000001" customHeight="1" x14ac:dyDescent="0.25">
      <c r="Q8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5" spans="17:17" ht="17.100000000000001" customHeight="1" x14ac:dyDescent="0.25">
      <c r="Q8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6" spans="17:17" ht="17.100000000000001" customHeight="1" x14ac:dyDescent="0.25">
      <c r="Q8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7" spans="17:17" ht="17.100000000000001" customHeight="1" x14ac:dyDescent="0.25">
      <c r="Q8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8" spans="17:17" ht="17.100000000000001" customHeight="1" x14ac:dyDescent="0.25">
      <c r="Q8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9" spans="17:17" ht="17.100000000000001" customHeight="1" x14ac:dyDescent="0.25">
      <c r="Q8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0" spans="17:17" ht="17.100000000000001" customHeight="1" x14ac:dyDescent="0.25">
      <c r="Q8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1" spans="17:17" ht="17.100000000000001" customHeight="1" x14ac:dyDescent="0.25">
      <c r="Q8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2" spans="17:17" ht="17.100000000000001" customHeight="1" x14ac:dyDescent="0.25">
      <c r="Q8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3" spans="17:17" ht="17.100000000000001" customHeight="1" x14ac:dyDescent="0.25">
      <c r="Q8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4" spans="17:17" ht="17.100000000000001" customHeight="1" x14ac:dyDescent="0.25">
      <c r="Q8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5" spans="17:17" ht="17.100000000000001" customHeight="1" x14ac:dyDescent="0.25">
      <c r="Q8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6" spans="17:17" ht="17.100000000000001" customHeight="1" x14ac:dyDescent="0.25">
      <c r="Q8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7" spans="17:17" ht="17.100000000000001" customHeight="1" x14ac:dyDescent="0.25">
      <c r="Q8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8" spans="17:17" ht="17.100000000000001" customHeight="1" x14ac:dyDescent="0.25">
      <c r="Q8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9" spans="17:17" ht="17.100000000000001" customHeight="1" x14ac:dyDescent="0.25">
      <c r="Q8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0" spans="17:17" ht="17.100000000000001" customHeight="1" x14ac:dyDescent="0.25">
      <c r="Q8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1" spans="17:17" ht="17.100000000000001" customHeight="1" x14ac:dyDescent="0.25">
      <c r="Q8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2" spans="17:17" ht="17.100000000000001" customHeight="1" x14ac:dyDescent="0.25">
      <c r="Q8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3" spans="17:17" ht="17.100000000000001" customHeight="1" x14ac:dyDescent="0.25">
      <c r="Q8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4" spans="17:17" ht="17.100000000000001" customHeight="1" x14ac:dyDescent="0.25">
      <c r="Q8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5" spans="17:17" ht="17.100000000000001" customHeight="1" x14ac:dyDescent="0.25">
      <c r="Q8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6" spans="17:17" ht="17.100000000000001" customHeight="1" x14ac:dyDescent="0.25">
      <c r="Q8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7" spans="17:17" ht="17.100000000000001" customHeight="1" x14ac:dyDescent="0.25">
      <c r="Q8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8" spans="17:17" ht="17.100000000000001" customHeight="1" x14ac:dyDescent="0.25">
      <c r="Q8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9" spans="17:17" ht="17.100000000000001" customHeight="1" x14ac:dyDescent="0.25">
      <c r="Q8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0" spans="17:17" ht="17.100000000000001" customHeight="1" x14ac:dyDescent="0.25">
      <c r="Q8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1" spans="17:17" ht="17.100000000000001" customHeight="1" x14ac:dyDescent="0.25">
      <c r="Q8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2" spans="17:17" ht="17.100000000000001" customHeight="1" x14ac:dyDescent="0.25">
      <c r="Q8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3" spans="17:17" ht="17.100000000000001" customHeight="1" x14ac:dyDescent="0.25">
      <c r="Q8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4" spans="17:17" ht="17.100000000000001" customHeight="1" x14ac:dyDescent="0.25">
      <c r="Q8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5" spans="17:17" ht="17.100000000000001" customHeight="1" x14ac:dyDescent="0.25">
      <c r="Q8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6" spans="17:17" ht="17.100000000000001" customHeight="1" x14ac:dyDescent="0.25">
      <c r="Q8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7" spans="17:17" ht="17.100000000000001" customHeight="1" x14ac:dyDescent="0.25">
      <c r="Q8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8" spans="17:17" ht="17.100000000000001" customHeight="1" x14ac:dyDescent="0.25">
      <c r="Q8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9" spans="17:17" ht="17.100000000000001" customHeight="1" x14ac:dyDescent="0.25">
      <c r="Q8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0" spans="17:17" ht="17.100000000000001" customHeight="1" x14ac:dyDescent="0.25">
      <c r="Q8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1" spans="17:17" ht="17.100000000000001" customHeight="1" x14ac:dyDescent="0.25">
      <c r="Q8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2" spans="17:17" ht="17.100000000000001" customHeight="1" x14ac:dyDescent="0.25">
      <c r="Q8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3" spans="17:17" ht="17.100000000000001" customHeight="1" x14ac:dyDescent="0.25">
      <c r="Q8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4" spans="17:17" ht="17.100000000000001" customHeight="1" x14ac:dyDescent="0.25">
      <c r="Q8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5" spans="17:17" ht="17.100000000000001" customHeight="1" x14ac:dyDescent="0.25">
      <c r="Q8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6" spans="17:17" ht="17.100000000000001" customHeight="1" x14ac:dyDescent="0.25">
      <c r="Q8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7" spans="17:17" ht="17.100000000000001" customHeight="1" x14ac:dyDescent="0.25">
      <c r="Q8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8" spans="17:17" ht="17.100000000000001" customHeight="1" x14ac:dyDescent="0.25">
      <c r="Q8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9" spans="17:17" ht="17.100000000000001" customHeight="1" x14ac:dyDescent="0.25">
      <c r="Q8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0" spans="17:17" ht="17.100000000000001" customHeight="1" x14ac:dyDescent="0.25">
      <c r="Q8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1" spans="17:17" ht="17.100000000000001" customHeight="1" x14ac:dyDescent="0.25">
      <c r="Q8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2" spans="17:17" ht="17.100000000000001" customHeight="1" x14ac:dyDescent="0.25">
      <c r="Q8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3" spans="17:17" ht="17.100000000000001" customHeight="1" x14ac:dyDescent="0.25">
      <c r="Q8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4" spans="17:17" ht="17.100000000000001" customHeight="1" x14ac:dyDescent="0.25">
      <c r="Q8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5" spans="17:17" ht="17.100000000000001" customHeight="1" x14ac:dyDescent="0.25">
      <c r="Q8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6" spans="17:17" ht="17.100000000000001" customHeight="1" x14ac:dyDescent="0.25">
      <c r="Q8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7" spans="17:17" ht="17.100000000000001" customHeight="1" x14ac:dyDescent="0.25">
      <c r="Q8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8" spans="17:17" ht="17.100000000000001" customHeight="1" x14ac:dyDescent="0.25">
      <c r="Q8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9" spans="17:17" ht="17.100000000000001" customHeight="1" x14ac:dyDescent="0.25">
      <c r="Q8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0" spans="17:17" ht="17.100000000000001" customHeight="1" x14ac:dyDescent="0.25">
      <c r="Q8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1" spans="17:17" ht="17.100000000000001" customHeight="1" x14ac:dyDescent="0.25">
      <c r="Q8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2" spans="17:17" ht="17.100000000000001" customHeight="1" x14ac:dyDescent="0.25">
      <c r="Q8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3" spans="17:17" ht="17.100000000000001" customHeight="1" x14ac:dyDescent="0.25">
      <c r="Q8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4" spans="17:17" ht="17.100000000000001" customHeight="1" x14ac:dyDescent="0.25">
      <c r="Q8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5" spans="17:17" ht="17.100000000000001" customHeight="1" x14ac:dyDescent="0.25">
      <c r="Q8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6" spans="17:17" ht="17.100000000000001" customHeight="1" x14ac:dyDescent="0.25">
      <c r="Q8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7" spans="17:17" ht="17.100000000000001" customHeight="1" x14ac:dyDescent="0.25">
      <c r="Q8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8" spans="17:17" ht="17.100000000000001" customHeight="1" x14ac:dyDescent="0.25">
      <c r="Q8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9" spans="17:17" ht="17.100000000000001" customHeight="1" x14ac:dyDescent="0.25">
      <c r="Q8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0" spans="17:17" ht="17.100000000000001" customHeight="1" x14ac:dyDescent="0.25">
      <c r="Q8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1" spans="17:17" ht="17.100000000000001" customHeight="1" x14ac:dyDescent="0.25">
      <c r="Q8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2" spans="17:17" ht="17.100000000000001" customHeight="1" x14ac:dyDescent="0.25">
      <c r="Q8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3" spans="17:17" ht="17.100000000000001" customHeight="1" x14ac:dyDescent="0.25">
      <c r="Q8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4" spans="17:17" ht="17.100000000000001" customHeight="1" x14ac:dyDescent="0.25">
      <c r="Q8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5" spans="17:17" ht="17.100000000000001" customHeight="1" x14ac:dyDescent="0.25">
      <c r="Q8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6" spans="17:17" ht="17.100000000000001" customHeight="1" x14ac:dyDescent="0.25">
      <c r="Q8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7" spans="17:17" ht="17.100000000000001" customHeight="1" x14ac:dyDescent="0.25">
      <c r="Q8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8" spans="17:17" ht="17.100000000000001" customHeight="1" x14ac:dyDescent="0.25">
      <c r="Q8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9" spans="17:17" ht="17.100000000000001" customHeight="1" x14ac:dyDescent="0.25">
      <c r="Q8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0" spans="17:17" ht="17.100000000000001" customHeight="1" x14ac:dyDescent="0.25">
      <c r="Q8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1" spans="17:17" ht="17.100000000000001" customHeight="1" x14ac:dyDescent="0.25">
      <c r="Q8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2" spans="17:17" ht="17.100000000000001" customHeight="1" x14ac:dyDescent="0.25">
      <c r="Q8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3" spans="17:17" ht="17.100000000000001" customHeight="1" x14ac:dyDescent="0.25">
      <c r="Q8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4" spans="17:17" ht="17.100000000000001" customHeight="1" x14ac:dyDescent="0.25">
      <c r="Q8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5" spans="17:17" ht="17.100000000000001" customHeight="1" x14ac:dyDescent="0.25">
      <c r="Q8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6" spans="17:17" ht="17.100000000000001" customHeight="1" x14ac:dyDescent="0.25">
      <c r="Q8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7" spans="17:17" ht="17.100000000000001" customHeight="1" x14ac:dyDescent="0.25">
      <c r="Q8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8" spans="17:17" ht="17.100000000000001" customHeight="1" x14ac:dyDescent="0.25">
      <c r="Q8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9" spans="17:17" ht="17.100000000000001" customHeight="1" x14ac:dyDescent="0.25">
      <c r="Q8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0" spans="17:17" ht="17.100000000000001" customHeight="1" x14ac:dyDescent="0.25">
      <c r="Q8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1" spans="17:17" ht="17.100000000000001" customHeight="1" x14ac:dyDescent="0.25">
      <c r="Q8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2" spans="17:17" ht="17.100000000000001" customHeight="1" x14ac:dyDescent="0.25">
      <c r="Q8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3" spans="17:17" ht="17.100000000000001" customHeight="1" x14ac:dyDescent="0.25">
      <c r="Q8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4" spans="17:17" ht="17.100000000000001" customHeight="1" x14ac:dyDescent="0.25">
      <c r="Q8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5" spans="17:17" ht="17.100000000000001" customHeight="1" x14ac:dyDescent="0.25">
      <c r="Q8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6" spans="17:17" ht="17.100000000000001" customHeight="1" x14ac:dyDescent="0.25">
      <c r="Q8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7" spans="17:17" ht="17.100000000000001" customHeight="1" x14ac:dyDescent="0.25">
      <c r="Q8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8" spans="17:17" ht="17.100000000000001" customHeight="1" x14ac:dyDescent="0.25">
      <c r="Q8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9" spans="17:17" ht="17.100000000000001" customHeight="1" x14ac:dyDescent="0.25">
      <c r="Q8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0" spans="17:17" ht="17.100000000000001" customHeight="1" x14ac:dyDescent="0.25">
      <c r="Q8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1" spans="17:17" ht="17.100000000000001" customHeight="1" x14ac:dyDescent="0.25">
      <c r="Q8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2" spans="17:17" ht="17.100000000000001" customHeight="1" x14ac:dyDescent="0.25">
      <c r="Q8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3" spans="17:17" ht="17.100000000000001" customHeight="1" x14ac:dyDescent="0.25">
      <c r="Q8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4" spans="17:17" ht="17.100000000000001" customHeight="1" x14ac:dyDescent="0.25">
      <c r="Q8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5" spans="17:17" ht="17.100000000000001" customHeight="1" x14ac:dyDescent="0.25">
      <c r="Q8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6" spans="17:17" ht="17.100000000000001" customHeight="1" x14ac:dyDescent="0.25">
      <c r="Q8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7" spans="17:17" ht="17.100000000000001" customHeight="1" x14ac:dyDescent="0.25">
      <c r="Q8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8" spans="17:17" ht="17.100000000000001" customHeight="1" x14ac:dyDescent="0.25">
      <c r="Q8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9" spans="17:17" ht="17.100000000000001" customHeight="1" x14ac:dyDescent="0.25">
      <c r="Q8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0" spans="17:17" ht="17.100000000000001" customHeight="1" x14ac:dyDescent="0.25">
      <c r="Q8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1" spans="17:17" ht="17.100000000000001" customHeight="1" x14ac:dyDescent="0.25">
      <c r="Q8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2" spans="17:17" ht="17.100000000000001" customHeight="1" x14ac:dyDescent="0.25">
      <c r="Q8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3" spans="17:17" ht="17.100000000000001" customHeight="1" x14ac:dyDescent="0.25">
      <c r="Q8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4" spans="17:17" ht="17.100000000000001" customHeight="1" x14ac:dyDescent="0.25">
      <c r="Q8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5" spans="17:17" ht="17.100000000000001" customHeight="1" x14ac:dyDescent="0.25">
      <c r="Q8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6" spans="17:17" ht="17.100000000000001" customHeight="1" x14ac:dyDescent="0.25">
      <c r="Q8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7" spans="17:17" ht="17.100000000000001" customHeight="1" x14ac:dyDescent="0.25">
      <c r="Q8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8" spans="17:17" ht="17.100000000000001" customHeight="1" x14ac:dyDescent="0.25">
      <c r="Q8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9" spans="17:17" ht="17.100000000000001" customHeight="1" x14ac:dyDescent="0.25">
      <c r="Q8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0" spans="17:17" ht="17.100000000000001" customHeight="1" x14ac:dyDescent="0.25">
      <c r="Q8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1" spans="17:17" ht="17.100000000000001" customHeight="1" x14ac:dyDescent="0.25">
      <c r="Q8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2" spans="17:17" ht="17.100000000000001" customHeight="1" x14ac:dyDescent="0.25">
      <c r="Q8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3" spans="17:17" ht="17.100000000000001" customHeight="1" x14ac:dyDescent="0.25">
      <c r="Q8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4" spans="17:17" ht="17.100000000000001" customHeight="1" x14ac:dyDescent="0.25">
      <c r="Q8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5" spans="17:17" ht="17.100000000000001" customHeight="1" x14ac:dyDescent="0.25">
      <c r="Q8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6" spans="17:17" ht="17.100000000000001" customHeight="1" x14ac:dyDescent="0.25">
      <c r="Q8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7" spans="17:17" ht="17.100000000000001" customHeight="1" x14ac:dyDescent="0.25">
      <c r="Q8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8" spans="17:17" ht="17.100000000000001" customHeight="1" x14ac:dyDescent="0.25">
      <c r="Q8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9" spans="17:17" ht="17.100000000000001" customHeight="1" x14ac:dyDescent="0.25">
      <c r="Q8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0" spans="17:17" ht="17.100000000000001" customHeight="1" x14ac:dyDescent="0.25">
      <c r="Q8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1" spans="17:17" ht="17.100000000000001" customHeight="1" x14ac:dyDescent="0.25">
      <c r="Q8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2" spans="17:17" ht="17.100000000000001" customHeight="1" x14ac:dyDescent="0.25">
      <c r="Q8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3" spans="17:17" ht="17.100000000000001" customHeight="1" x14ac:dyDescent="0.25">
      <c r="Q8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4" spans="17:17" ht="17.100000000000001" customHeight="1" x14ac:dyDescent="0.25">
      <c r="Q8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5" spans="17:17" ht="17.100000000000001" customHeight="1" x14ac:dyDescent="0.25">
      <c r="Q8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6" spans="17:17" ht="17.100000000000001" customHeight="1" x14ac:dyDescent="0.25">
      <c r="Q8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7" spans="17:17" ht="17.100000000000001" customHeight="1" x14ac:dyDescent="0.25">
      <c r="Q8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8" spans="17:17" ht="17.100000000000001" customHeight="1" x14ac:dyDescent="0.25">
      <c r="Q8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9" spans="17:17" ht="17.100000000000001" customHeight="1" x14ac:dyDescent="0.25">
      <c r="Q8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0" spans="17:17" ht="17.100000000000001" customHeight="1" x14ac:dyDescent="0.25">
      <c r="Q8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1" spans="17:17" ht="17.100000000000001" customHeight="1" x14ac:dyDescent="0.25">
      <c r="Q8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2" spans="17:17" ht="17.100000000000001" customHeight="1" x14ac:dyDescent="0.25">
      <c r="Q8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3" spans="17:17" ht="17.100000000000001" customHeight="1" x14ac:dyDescent="0.25">
      <c r="Q8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4" spans="17:17" ht="17.100000000000001" customHeight="1" x14ac:dyDescent="0.25">
      <c r="Q8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5" spans="17:17" ht="17.100000000000001" customHeight="1" x14ac:dyDescent="0.25">
      <c r="Q8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6" spans="17:17" ht="17.100000000000001" customHeight="1" x14ac:dyDescent="0.25">
      <c r="Q8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7" spans="17:17" ht="17.100000000000001" customHeight="1" x14ac:dyDescent="0.25">
      <c r="Q8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8" spans="17:17" ht="17.100000000000001" customHeight="1" x14ac:dyDescent="0.25">
      <c r="Q8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9" spans="17:17" ht="17.100000000000001" customHeight="1" x14ac:dyDescent="0.25">
      <c r="Q8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0" spans="17:17" ht="17.100000000000001" customHeight="1" x14ac:dyDescent="0.25">
      <c r="Q8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1" spans="17:17" ht="17.100000000000001" customHeight="1" x14ac:dyDescent="0.25">
      <c r="Q8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2" spans="17:17" ht="17.100000000000001" customHeight="1" x14ac:dyDescent="0.25">
      <c r="Q8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3" spans="17:17" ht="17.100000000000001" customHeight="1" x14ac:dyDescent="0.25">
      <c r="Q8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4" spans="17:17" ht="17.100000000000001" customHeight="1" x14ac:dyDescent="0.25">
      <c r="Q8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5" spans="17:17" ht="17.100000000000001" customHeight="1" x14ac:dyDescent="0.25">
      <c r="Q8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6" spans="17:17" ht="17.100000000000001" customHeight="1" x14ac:dyDescent="0.25">
      <c r="Q8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7" spans="17:17" ht="17.100000000000001" customHeight="1" x14ac:dyDescent="0.25">
      <c r="Q8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8" spans="17:17" ht="17.100000000000001" customHeight="1" x14ac:dyDescent="0.25">
      <c r="Q8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9" spans="17:17" ht="17.100000000000001" customHeight="1" x14ac:dyDescent="0.25">
      <c r="Q8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0" spans="17:17" ht="17.100000000000001" customHeight="1" x14ac:dyDescent="0.25">
      <c r="Q8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1" spans="17:17" ht="17.100000000000001" customHeight="1" x14ac:dyDescent="0.25">
      <c r="Q8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2" spans="17:17" ht="17.100000000000001" customHeight="1" x14ac:dyDescent="0.25">
      <c r="Q8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3" spans="17:17" ht="17.100000000000001" customHeight="1" x14ac:dyDescent="0.25">
      <c r="Q8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4" spans="17:17" ht="17.100000000000001" customHeight="1" x14ac:dyDescent="0.25">
      <c r="Q8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5" spans="17:17" ht="17.100000000000001" customHeight="1" x14ac:dyDescent="0.25">
      <c r="Q8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6" spans="17:17" ht="17.100000000000001" customHeight="1" x14ac:dyDescent="0.25">
      <c r="Q8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7" spans="17:17" ht="17.100000000000001" customHeight="1" x14ac:dyDescent="0.25">
      <c r="Q8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8" spans="17:17" ht="17.100000000000001" customHeight="1" x14ac:dyDescent="0.25">
      <c r="Q8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9" spans="17:17" ht="17.100000000000001" customHeight="1" x14ac:dyDescent="0.25">
      <c r="Q8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0" spans="17:17" ht="17.100000000000001" customHeight="1" x14ac:dyDescent="0.25">
      <c r="Q8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1" spans="17:17" ht="17.100000000000001" customHeight="1" x14ac:dyDescent="0.25">
      <c r="Q8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2" spans="17:17" ht="17.100000000000001" customHeight="1" x14ac:dyDescent="0.25">
      <c r="Q8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3" spans="17:17" ht="17.100000000000001" customHeight="1" x14ac:dyDescent="0.25">
      <c r="Q8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4" spans="17:17" ht="17.100000000000001" customHeight="1" x14ac:dyDescent="0.25">
      <c r="Q8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5" spans="17:17" ht="17.100000000000001" customHeight="1" x14ac:dyDescent="0.25">
      <c r="Q8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6" spans="17:17" ht="17.100000000000001" customHeight="1" x14ac:dyDescent="0.25">
      <c r="Q8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7" spans="17:17" ht="17.100000000000001" customHeight="1" x14ac:dyDescent="0.25">
      <c r="Q8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8" spans="17:17" ht="17.100000000000001" customHeight="1" x14ac:dyDescent="0.25">
      <c r="Q8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9" spans="17:17" ht="17.100000000000001" customHeight="1" x14ac:dyDescent="0.25">
      <c r="Q8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0" spans="17:17" ht="17.100000000000001" customHeight="1" x14ac:dyDescent="0.25">
      <c r="Q8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1" spans="17:17" ht="17.100000000000001" customHeight="1" x14ac:dyDescent="0.25">
      <c r="Q8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2" spans="17:17" ht="17.100000000000001" customHeight="1" x14ac:dyDescent="0.25">
      <c r="Q8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3" spans="17:17" ht="17.100000000000001" customHeight="1" x14ac:dyDescent="0.25">
      <c r="Q8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4" spans="17:17" ht="17.100000000000001" customHeight="1" x14ac:dyDescent="0.25">
      <c r="Q8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5" spans="17:17" ht="17.100000000000001" customHeight="1" x14ac:dyDescent="0.25">
      <c r="Q8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6" spans="17:17" ht="17.100000000000001" customHeight="1" x14ac:dyDescent="0.25">
      <c r="Q8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7" spans="17:17" ht="17.100000000000001" customHeight="1" x14ac:dyDescent="0.25">
      <c r="Q8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8" spans="17:17" ht="17.100000000000001" customHeight="1" x14ac:dyDescent="0.25">
      <c r="Q8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9" spans="17:17" ht="17.100000000000001" customHeight="1" x14ac:dyDescent="0.25">
      <c r="Q8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0" spans="17:17" ht="17.100000000000001" customHeight="1" x14ac:dyDescent="0.25">
      <c r="Q8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1" spans="17:17" ht="17.100000000000001" customHeight="1" x14ac:dyDescent="0.25">
      <c r="Q8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2" spans="17:17" ht="17.100000000000001" customHeight="1" x14ac:dyDescent="0.25">
      <c r="Q8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3" spans="17:17" ht="17.100000000000001" customHeight="1" x14ac:dyDescent="0.25">
      <c r="Q8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4" spans="17:17" ht="17.100000000000001" customHeight="1" x14ac:dyDescent="0.25">
      <c r="Q8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5" spans="17:17" ht="17.100000000000001" customHeight="1" x14ac:dyDescent="0.25">
      <c r="Q8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6" spans="17:17" ht="17.100000000000001" customHeight="1" x14ac:dyDescent="0.25">
      <c r="Q8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7" spans="17:17" ht="17.100000000000001" customHeight="1" x14ac:dyDescent="0.25">
      <c r="Q8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8" spans="17:17" ht="17.100000000000001" customHeight="1" x14ac:dyDescent="0.25">
      <c r="Q8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9" spans="17:17" ht="17.100000000000001" customHeight="1" x14ac:dyDescent="0.25">
      <c r="Q8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0" spans="17:17" ht="17.100000000000001" customHeight="1" x14ac:dyDescent="0.25">
      <c r="Q8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1" spans="17:17" ht="17.100000000000001" customHeight="1" x14ac:dyDescent="0.25">
      <c r="Q8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2" spans="17:17" ht="17.100000000000001" customHeight="1" x14ac:dyDescent="0.25">
      <c r="Q8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3" spans="17:17" ht="17.100000000000001" customHeight="1" x14ac:dyDescent="0.25">
      <c r="Q8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4" spans="17:17" ht="17.100000000000001" customHeight="1" x14ac:dyDescent="0.25">
      <c r="Q8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5" spans="17:17" ht="17.100000000000001" customHeight="1" x14ac:dyDescent="0.25">
      <c r="Q8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6" spans="17:17" ht="17.100000000000001" customHeight="1" x14ac:dyDescent="0.25">
      <c r="Q8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7" spans="17:17" ht="17.100000000000001" customHeight="1" x14ac:dyDescent="0.25">
      <c r="Q8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8" spans="17:17" ht="17.100000000000001" customHeight="1" x14ac:dyDescent="0.25">
      <c r="Q8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9" spans="17:17" ht="17.100000000000001" customHeight="1" x14ac:dyDescent="0.25">
      <c r="Q8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0" spans="17:17" ht="17.100000000000001" customHeight="1" x14ac:dyDescent="0.25">
      <c r="Q8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1" spans="17:17" ht="17.100000000000001" customHeight="1" x14ac:dyDescent="0.25">
      <c r="Q8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2" spans="17:17" ht="17.100000000000001" customHeight="1" x14ac:dyDescent="0.25">
      <c r="Q8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3" spans="17:17" ht="17.100000000000001" customHeight="1" x14ac:dyDescent="0.25">
      <c r="Q8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4" spans="17:17" ht="17.100000000000001" customHeight="1" x14ac:dyDescent="0.25">
      <c r="Q8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5" spans="17:17" ht="17.100000000000001" customHeight="1" x14ac:dyDescent="0.25">
      <c r="Q8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6" spans="17:17" ht="17.100000000000001" customHeight="1" x14ac:dyDescent="0.25">
      <c r="Q8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7" spans="17:17" ht="17.100000000000001" customHeight="1" x14ac:dyDescent="0.25">
      <c r="Q8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8" spans="17:17" ht="17.100000000000001" customHeight="1" x14ac:dyDescent="0.25">
      <c r="Q8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9" spans="17:17" ht="17.100000000000001" customHeight="1" x14ac:dyDescent="0.25">
      <c r="Q8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0" spans="17:17" ht="17.100000000000001" customHeight="1" x14ac:dyDescent="0.25">
      <c r="Q8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1" spans="17:17" ht="17.100000000000001" customHeight="1" x14ac:dyDescent="0.25">
      <c r="Q8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2" spans="17:17" ht="17.100000000000001" customHeight="1" x14ac:dyDescent="0.25">
      <c r="Q8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3" spans="17:17" ht="17.100000000000001" customHeight="1" x14ac:dyDescent="0.25">
      <c r="Q8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4" spans="17:17" ht="17.100000000000001" customHeight="1" x14ac:dyDescent="0.25">
      <c r="Q8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5" spans="17:17" ht="17.100000000000001" customHeight="1" x14ac:dyDescent="0.25">
      <c r="Q8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6" spans="17:17" ht="17.100000000000001" customHeight="1" x14ac:dyDescent="0.25">
      <c r="Q8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7" spans="17:17" ht="17.100000000000001" customHeight="1" x14ac:dyDescent="0.25">
      <c r="Q8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8" spans="17:17" ht="17.100000000000001" customHeight="1" x14ac:dyDescent="0.25">
      <c r="Q8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9" spans="17:17" ht="17.100000000000001" customHeight="1" x14ac:dyDescent="0.25">
      <c r="Q8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0" spans="17:17" ht="17.100000000000001" customHeight="1" x14ac:dyDescent="0.25">
      <c r="Q8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1" spans="17:17" ht="17.100000000000001" customHeight="1" x14ac:dyDescent="0.25">
      <c r="Q8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2" spans="17:17" ht="17.100000000000001" customHeight="1" x14ac:dyDescent="0.25">
      <c r="Q8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3" spans="17:17" ht="17.100000000000001" customHeight="1" x14ac:dyDescent="0.25">
      <c r="Q8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4" spans="17:17" ht="17.100000000000001" customHeight="1" x14ac:dyDescent="0.25">
      <c r="Q8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5" spans="17:17" ht="17.100000000000001" customHeight="1" x14ac:dyDescent="0.25">
      <c r="Q8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6" spans="17:17" ht="17.100000000000001" customHeight="1" x14ac:dyDescent="0.25">
      <c r="Q8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7" spans="17:17" ht="17.100000000000001" customHeight="1" x14ac:dyDescent="0.25">
      <c r="Q8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8" spans="17:17" ht="17.100000000000001" customHeight="1" x14ac:dyDescent="0.25">
      <c r="Q8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9" spans="17:17" ht="17.100000000000001" customHeight="1" x14ac:dyDescent="0.25">
      <c r="Q8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0" spans="17:17" ht="17.100000000000001" customHeight="1" x14ac:dyDescent="0.25">
      <c r="Q8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1" spans="17:17" ht="17.100000000000001" customHeight="1" x14ac:dyDescent="0.25">
      <c r="Q8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2" spans="17:17" ht="17.100000000000001" customHeight="1" x14ac:dyDescent="0.25">
      <c r="Q8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3" spans="17:17" ht="17.100000000000001" customHeight="1" x14ac:dyDescent="0.25">
      <c r="Q8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4" spans="17:17" ht="17.100000000000001" customHeight="1" x14ac:dyDescent="0.25">
      <c r="Q8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5" spans="17:17" ht="17.100000000000001" customHeight="1" x14ac:dyDescent="0.25">
      <c r="Q8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6" spans="17:17" ht="17.100000000000001" customHeight="1" x14ac:dyDescent="0.25">
      <c r="Q8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7" spans="17:17" ht="17.100000000000001" customHeight="1" x14ac:dyDescent="0.25">
      <c r="Q8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8" spans="17:17" ht="17.100000000000001" customHeight="1" x14ac:dyDescent="0.25">
      <c r="Q8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9" spans="17:17" ht="17.100000000000001" customHeight="1" x14ac:dyDescent="0.25">
      <c r="Q8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0" spans="17:17" ht="17.100000000000001" customHeight="1" x14ac:dyDescent="0.25">
      <c r="Q8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1" spans="17:17" ht="17.100000000000001" customHeight="1" x14ac:dyDescent="0.25">
      <c r="Q8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2" spans="17:17" ht="17.100000000000001" customHeight="1" x14ac:dyDescent="0.25">
      <c r="Q8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3" spans="17:17" ht="17.100000000000001" customHeight="1" x14ac:dyDescent="0.25">
      <c r="Q8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4" spans="17:17" ht="17.100000000000001" customHeight="1" x14ac:dyDescent="0.25">
      <c r="Q8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5" spans="17:17" ht="17.100000000000001" customHeight="1" x14ac:dyDescent="0.25">
      <c r="Q8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6" spans="17:17" ht="17.100000000000001" customHeight="1" x14ac:dyDescent="0.25">
      <c r="Q8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7" spans="17:17" ht="17.100000000000001" customHeight="1" x14ac:dyDescent="0.25">
      <c r="Q8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8" spans="17:17" ht="17.100000000000001" customHeight="1" x14ac:dyDescent="0.25">
      <c r="Q8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9" spans="17:17" ht="17.100000000000001" customHeight="1" x14ac:dyDescent="0.25">
      <c r="Q8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0" spans="17:17" ht="17.100000000000001" customHeight="1" x14ac:dyDescent="0.25">
      <c r="Q8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1" spans="17:17" ht="17.100000000000001" customHeight="1" x14ac:dyDescent="0.25">
      <c r="Q8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2" spans="17:17" ht="17.100000000000001" customHeight="1" x14ac:dyDescent="0.25">
      <c r="Q8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3" spans="17:17" ht="17.100000000000001" customHeight="1" x14ac:dyDescent="0.25">
      <c r="Q8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4" spans="17:17" ht="17.100000000000001" customHeight="1" x14ac:dyDescent="0.25">
      <c r="Q8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5" spans="17:17" ht="17.100000000000001" customHeight="1" x14ac:dyDescent="0.25">
      <c r="Q8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6" spans="17:17" ht="17.100000000000001" customHeight="1" x14ac:dyDescent="0.25">
      <c r="Q8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7" spans="17:17" ht="17.100000000000001" customHeight="1" x14ac:dyDescent="0.25">
      <c r="Q8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8" spans="17:17" ht="17.100000000000001" customHeight="1" x14ac:dyDescent="0.25">
      <c r="Q8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9" spans="17:17" ht="17.100000000000001" customHeight="1" x14ac:dyDescent="0.25">
      <c r="Q8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0" spans="17:17" ht="17.100000000000001" customHeight="1" x14ac:dyDescent="0.25">
      <c r="Q9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1" spans="17:17" ht="17.100000000000001" customHeight="1" x14ac:dyDescent="0.25">
      <c r="Q9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2" spans="17:17" ht="17.100000000000001" customHeight="1" x14ac:dyDescent="0.25">
      <c r="Q9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3" spans="17:17" ht="17.100000000000001" customHeight="1" x14ac:dyDescent="0.25">
      <c r="Q9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4" spans="17:17" ht="17.100000000000001" customHeight="1" x14ac:dyDescent="0.25">
      <c r="Q9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5" spans="17:17" ht="17.100000000000001" customHeight="1" x14ac:dyDescent="0.25">
      <c r="Q9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6" spans="17:17" ht="17.100000000000001" customHeight="1" x14ac:dyDescent="0.25">
      <c r="Q9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7" spans="17:17" ht="17.100000000000001" customHeight="1" x14ac:dyDescent="0.25">
      <c r="Q9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8" spans="17:17" ht="17.100000000000001" customHeight="1" x14ac:dyDescent="0.25">
      <c r="Q9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9" spans="17:17" ht="17.100000000000001" customHeight="1" x14ac:dyDescent="0.25">
      <c r="Q9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0" spans="17:17" ht="17.100000000000001" customHeight="1" x14ac:dyDescent="0.25">
      <c r="Q9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1" spans="17:17" ht="17.100000000000001" customHeight="1" x14ac:dyDescent="0.25">
      <c r="Q9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2" spans="17:17" ht="17.100000000000001" customHeight="1" x14ac:dyDescent="0.25">
      <c r="Q9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3" spans="17:17" ht="17.100000000000001" customHeight="1" x14ac:dyDescent="0.25">
      <c r="Q9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4" spans="17:17" ht="17.100000000000001" customHeight="1" x14ac:dyDescent="0.25">
      <c r="Q9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5" spans="17:17" ht="17.100000000000001" customHeight="1" x14ac:dyDescent="0.25">
      <c r="Q9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6" spans="17:17" ht="17.100000000000001" customHeight="1" x14ac:dyDescent="0.25">
      <c r="Q9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7" spans="17:17" ht="17.100000000000001" customHeight="1" x14ac:dyDescent="0.25">
      <c r="Q9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8" spans="17:17" ht="17.100000000000001" customHeight="1" x14ac:dyDescent="0.25">
      <c r="Q9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9" spans="17:17" ht="17.100000000000001" customHeight="1" x14ac:dyDescent="0.25">
      <c r="Q9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0" spans="17:17" ht="17.100000000000001" customHeight="1" x14ac:dyDescent="0.25">
      <c r="Q9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1" spans="17:17" ht="17.100000000000001" customHeight="1" x14ac:dyDescent="0.25">
      <c r="Q9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2" spans="17:17" ht="17.100000000000001" customHeight="1" x14ac:dyDescent="0.25">
      <c r="Q9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3" spans="17:17" ht="17.100000000000001" customHeight="1" x14ac:dyDescent="0.25">
      <c r="Q9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4" spans="17:17" ht="17.100000000000001" customHeight="1" x14ac:dyDescent="0.25">
      <c r="Q9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5" spans="17:17" ht="17.100000000000001" customHeight="1" x14ac:dyDescent="0.25">
      <c r="Q9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6" spans="17:17" ht="17.100000000000001" customHeight="1" x14ac:dyDescent="0.25">
      <c r="Q9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7" spans="17:17" ht="17.100000000000001" customHeight="1" x14ac:dyDescent="0.25">
      <c r="Q9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8" spans="17:17" ht="17.100000000000001" customHeight="1" x14ac:dyDescent="0.25">
      <c r="Q9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9" spans="17:17" ht="17.100000000000001" customHeight="1" x14ac:dyDescent="0.25">
      <c r="Q9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0" spans="17:17" ht="17.100000000000001" customHeight="1" x14ac:dyDescent="0.25">
      <c r="Q9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1" spans="17:17" ht="17.100000000000001" customHeight="1" x14ac:dyDescent="0.25">
      <c r="Q9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2" spans="17:17" ht="17.100000000000001" customHeight="1" x14ac:dyDescent="0.25">
      <c r="Q9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3" spans="17:17" ht="17.100000000000001" customHeight="1" x14ac:dyDescent="0.25">
      <c r="Q9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4" spans="17:17" ht="17.100000000000001" customHeight="1" x14ac:dyDescent="0.25">
      <c r="Q9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5" spans="17:17" ht="17.100000000000001" customHeight="1" x14ac:dyDescent="0.25">
      <c r="Q9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6" spans="17:17" ht="17.100000000000001" customHeight="1" x14ac:dyDescent="0.25">
      <c r="Q9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7" spans="17:17" ht="17.100000000000001" customHeight="1" x14ac:dyDescent="0.25">
      <c r="Q9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8" spans="17:17" ht="17.100000000000001" customHeight="1" x14ac:dyDescent="0.25">
      <c r="Q9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9" spans="17:17" ht="17.100000000000001" customHeight="1" x14ac:dyDescent="0.25">
      <c r="Q9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0" spans="17:17" ht="17.100000000000001" customHeight="1" x14ac:dyDescent="0.25">
      <c r="Q9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1" spans="17:17" ht="17.100000000000001" customHeight="1" x14ac:dyDescent="0.25">
      <c r="Q9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2" spans="17:17" ht="17.100000000000001" customHeight="1" x14ac:dyDescent="0.25">
      <c r="Q9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3" spans="17:17" ht="17.100000000000001" customHeight="1" x14ac:dyDescent="0.25">
      <c r="Q9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4" spans="17:17" ht="17.100000000000001" customHeight="1" x14ac:dyDescent="0.25">
      <c r="Q9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5" spans="17:17" ht="17.100000000000001" customHeight="1" x14ac:dyDescent="0.25">
      <c r="Q9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6" spans="17:17" ht="17.100000000000001" customHeight="1" x14ac:dyDescent="0.25">
      <c r="Q9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7" spans="17:17" ht="17.100000000000001" customHeight="1" x14ac:dyDescent="0.25">
      <c r="Q9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8" spans="17:17" ht="17.100000000000001" customHeight="1" x14ac:dyDescent="0.25">
      <c r="Q9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9" spans="17:17" ht="17.100000000000001" customHeight="1" x14ac:dyDescent="0.25">
      <c r="Q9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0" spans="17:17" ht="17.100000000000001" customHeight="1" x14ac:dyDescent="0.25">
      <c r="Q9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1" spans="17:17" ht="17.100000000000001" customHeight="1" x14ac:dyDescent="0.25">
      <c r="Q9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2" spans="17:17" ht="17.100000000000001" customHeight="1" x14ac:dyDescent="0.25">
      <c r="Q9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3" spans="17:17" ht="17.100000000000001" customHeight="1" x14ac:dyDescent="0.25">
      <c r="Q9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4" spans="17:17" ht="17.100000000000001" customHeight="1" x14ac:dyDescent="0.25">
      <c r="Q9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5" spans="17:17" ht="17.100000000000001" customHeight="1" x14ac:dyDescent="0.25">
      <c r="Q9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6" spans="17:17" ht="17.100000000000001" customHeight="1" x14ac:dyDescent="0.25">
      <c r="Q9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7" spans="17:17" ht="17.100000000000001" customHeight="1" x14ac:dyDescent="0.25">
      <c r="Q9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8" spans="17:17" ht="17.100000000000001" customHeight="1" x14ac:dyDescent="0.25">
      <c r="Q9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9" spans="17:17" ht="17.100000000000001" customHeight="1" x14ac:dyDescent="0.25">
      <c r="Q9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0" spans="17:17" ht="17.100000000000001" customHeight="1" x14ac:dyDescent="0.25">
      <c r="Q9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1" spans="17:17" ht="17.100000000000001" customHeight="1" x14ac:dyDescent="0.25">
      <c r="Q9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2" spans="17:17" ht="17.100000000000001" customHeight="1" x14ac:dyDescent="0.25">
      <c r="Q9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3" spans="17:17" ht="17.100000000000001" customHeight="1" x14ac:dyDescent="0.25">
      <c r="Q9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4" spans="17:17" ht="17.100000000000001" customHeight="1" x14ac:dyDescent="0.25">
      <c r="Q9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5" spans="17:17" ht="17.100000000000001" customHeight="1" x14ac:dyDescent="0.25">
      <c r="Q9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6" spans="17:17" ht="17.100000000000001" customHeight="1" x14ac:dyDescent="0.25">
      <c r="Q9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7" spans="17:17" ht="17.100000000000001" customHeight="1" x14ac:dyDescent="0.25">
      <c r="Q9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8" spans="17:17" ht="17.100000000000001" customHeight="1" x14ac:dyDescent="0.25">
      <c r="Q9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9" spans="17:17" ht="17.100000000000001" customHeight="1" x14ac:dyDescent="0.25">
      <c r="Q9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0" spans="17:17" ht="17.100000000000001" customHeight="1" x14ac:dyDescent="0.25">
      <c r="Q9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1" spans="17:17" ht="17.100000000000001" customHeight="1" x14ac:dyDescent="0.25">
      <c r="Q9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2" spans="17:17" ht="17.100000000000001" customHeight="1" x14ac:dyDescent="0.25">
      <c r="Q9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3" spans="17:17" ht="17.100000000000001" customHeight="1" x14ac:dyDescent="0.25">
      <c r="Q9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4" spans="17:17" ht="17.100000000000001" customHeight="1" x14ac:dyDescent="0.25">
      <c r="Q9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5" spans="17:17" ht="17.100000000000001" customHeight="1" x14ac:dyDescent="0.25">
      <c r="Q9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6" spans="17:17" ht="17.100000000000001" customHeight="1" x14ac:dyDescent="0.25">
      <c r="Q9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7" spans="17:17" ht="17.100000000000001" customHeight="1" x14ac:dyDescent="0.25">
      <c r="Q9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8" spans="17:17" ht="17.100000000000001" customHeight="1" x14ac:dyDescent="0.25">
      <c r="Q9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9" spans="17:17" ht="17.100000000000001" customHeight="1" x14ac:dyDescent="0.25">
      <c r="Q9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0" spans="17:17" ht="17.100000000000001" customHeight="1" x14ac:dyDescent="0.25">
      <c r="Q9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1" spans="17:17" ht="17.100000000000001" customHeight="1" x14ac:dyDescent="0.25">
      <c r="Q9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2" spans="17:17" ht="17.100000000000001" customHeight="1" x14ac:dyDescent="0.25">
      <c r="Q9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3" spans="17:17" ht="17.100000000000001" customHeight="1" x14ac:dyDescent="0.25">
      <c r="Q9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4" spans="17:17" ht="17.100000000000001" customHeight="1" x14ac:dyDescent="0.25">
      <c r="Q9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5" spans="17:17" ht="17.100000000000001" customHeight="1" x14ac:dyDescent="0.25">
      <c r="Q9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6" spans="17:17" ht="17.100000000000001" customHeight="1" x14ac:dyDescent="0.25">
      <c r="Q9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7" spans="17:17" ht="17.100000000000001" customHeight="1" x14ac:dyDescent="0.25">
      <c r="Q9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8" spans="17:17" ht="17.100000000000001" customHeight="1" x14ac:dyDescent="0.25">
      <c r="Q9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9" spans="17:17" ht="17.100000000000001" customHeight="1" x14ac:dyDescent="0.25">
      <c r="Q9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0" spans="17:17" ht="17.100000000000001" customHeight="1" x14ac:dyDescent="0.25">
      <c r="Q9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1" spans="17:17" ht="17.100000000000001" customHeight="1" x14ac:dyDescent="0.25">
      <c r="Q9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2" spans="17:17" ht="17.100000000000001" customHeight="1" x14ac:dyDescent="0.25">
      <c r="Q9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3" spans="17:17" ht="17.100000000000001" customHeight="1" x14ac:dyDescent="0.25">
      <c r="Q9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4" spans="17:17" ht="17.100000000000001" customHeight="1" x14ac:dyDescent="0.25">
      <c r="Q9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5" spans="17:17" ht="17.100000000000001" customHeight="1" x14ac:dyDescent="0.25">
      <c r="Q9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6" spans="17:17" ht="17.100000000000001" customHeight="1" x14ac:dyDescent="0.25">
      <c r="Q9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7" spans="17:17" ht="17.100000000000001" customHeight="1" x14ac:dyDescent="0.25">
      <c r="Q9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8" spans="17:17" ht="17.100000000000001" customHeight="1" x14ac:dyDescent="0.25">
      <c r="Q9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9" spans="17:17" ht="17.100000000000001" customHeight="1" x14ac:dyDescent="0.25">
      <c r="Q9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0" spans="17:17" ht="17.100000000000001" customHeight="1" x14ac:dyDescent="0.25">
      <c r="Q9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1" spans="17:17" ht="17.100000000000001" customHeight="1" x14ac:dyDescent="0.25">
      <c r="Q9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2" spans="17:17" ht="17.100000000000001" customHeight="1" x14ac:dyDescent="0.25">
      <c r="Q9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3" spans="17:17" ht="17.100000000000001" customHeight="1" x14ac:dyDescent="0.25">
      <c r="Q9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4" spans="17:17" ht="17.100000000000001" customHeight="1" x14ac:dyDescent="0.25">
      <c r="Q9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5" spans="17:17" ht="17.100000000000001" customHeight="1" x14ac:dyDescent="0.25">
      <c r="Q9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6" spans="17:17" ht="17.100000000000001" customHeight="1" x14ac:dyDescent="0.25">
      <c r="Q9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7" spans="17:17" ht="17.100000000000001" customHeight="1" x14ac:dyDescent="0.25">
      <c r="Q9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8" spans="17:17" ht="17.100000000000001" customHeight="1" x14ac:dyDescent="0.25">
      <c r="Q9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9" spans="17:17" ht="17.100000000000001" customHeight="1" x14ac:dyDescent="0.25">
      <c r="Q9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0" spans="17:17" ht="17.100000000000001" customHeight="1" x14ac:dyDescent="0.25">
      <c r="Q9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1" spans="17:17" ht="17.100000000000001" customHeight="1" x14ac:dyDescent="0.25">
      <c r="Q9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2" spans="17:17" ht="17.100000000000001" customHeight="1" x14ac:dyDescent="0.25">
      <c r="Q9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3" spans="17:17" ht="17.100000000000001" customHeight="1" x14ac:dyDescent="0.25">
      <c r="Q9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4" spans="17:17" ht="17.100000000000001" customHeight="1" x14ac:dyDescent="0.25">
      <c r="Q9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5" spans="17:17" ht="17.100000000000001" customHeight="1" x14ac:dyDescent="0.25">
      <c r="Q9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6" spans="17:17" ht="17.100000000000001" customHeight="1" x14ac:dyDescent="0.25">
      <c r="Q9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7" spans="17:17" ht="17.100000000000001" customHeight="1" x14ac:dyDescent="0.25">
      <c r="Q9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8" spans="17:17" ht="17.100000000000001" customHeight="1" x14ac:dyDescent="0.25">
      <c r="Q9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9" spans="17:17" ht="17.100000000000001" customHeight="1" x14ac:dyDescent="0.25">
      <c r="Q9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0" spans="17:17" ht="17.100000000000001" customHeight="1" x14ac:dyDescent="0.25">
      <c r="Q9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1" spans="17:17" ht="17.100000000000001" customHeight="1" x14ac:dyDescent="0.25">
      <c r="Q9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2" spans="17:17" ht="17.100000000000001" customHeight="1" x14ac:dyDescent="0.25">
      <c r="Q9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3" spans="17:17" ht="17.100000000000001" customHeight="1" x14ac:dyDescent="0.25">
      <c r="Q9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4" spans="17:17" ht="17.100000000000001" customHeight="1" x14ac:dyDescent="0.25">
      <c r="Q9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5" spans="17:17" ht="17.100000000000001" customHeight="1" x14ac:dyDescent="0.25">
      <c r="Q9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6" spans="17:17" ht="17.100000000000001" customHeight="1" x14ac:dyDescent="0.25">
      <c r="Q9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7" spans="17:17" ht="17.100000000000001" customHeight="1" x14ac:dyDescent="0.25">
      <c r="Q9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8" spans="17:17" ht="17.100000000000001" customHeight="1" x14ac:dyDescent="0.25">
      <c r="Q9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9" spans="17:17" ht="17.100000000000001" customHeight="1" x14ac:dyDescent="0.25">
      <c r="Q9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0" spans="17:17" ht="17.100000000000001" customHeight="1" x14ac:dyDescent="0.25">
      <c r="Q9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1" spans="17:17" ht="17.100000000000001" customHeight="1" x14ac:dyDescent="0.25">
      <c r="Q9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2" spans="17:17" ht="17.100000000000001" customHeight="1" x14ac:dyDescent="0.25">
      <c r="Q9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3" spans="17:17" ht="17.100000000000001" customHeight="1" x14ac:dyDescent="0.25">
      <c r="Q9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4" spans="17:17" ht="17.100000000000001" customHeight="1" x14ac:dyDescent="0.25">
      <c r="Q9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5" spans="17:17" ht="17.100000000000001" customHeight="1" x14ac:dyDescent="0.25">
      <c r="Q9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6" spans="17:17" ht="17.100000000000001" customHeight="1" x14ac:dyDescent="0.25">
      <c r="Q9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7" spans="17:17" ht="17.100000000000001" customHeight="1" x14ac:dyDescent="0.25">
      <c r="Q9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8" spans="17:17" ht="17.100000000000001" customHeight="1" x14ac:dyDescent="0.25">
      <c r="Q9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9" spans="17:17" ht="17.100000000000001" customHeight="1" x14ac:dyDescent="0.25">
      <c r="Q9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0" spans="17:17" ht="17.100000000000001" customHeight="1" x14ac:dyDescent="0.25">
      <c r="Q9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1" spans="17:17" ht="17.100000000000001" customHeight="1" x14ac:dyDescent="0.25">
      <c r="Q9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2" spans="17:17" ht="17.100000000000001" customHeight="1" x14ac:dyDescent="0.25">
      <c r="Q9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3" spans="17:17" ht="17.100000000000001" customHeight="1" x14ac:dyDescent="0.25">
      <c r="Q9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4" spans="17:17" ht="17.100000000000001" customHeight="1" x14ac:dyDescent="0.25">
      <c r="Q9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5" spans="17:17" ht="17.100000000000001" customHeight="1" x14ac:dyDescent="0.25">
      <c r="Q9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6" spans="17:17" ht="17.100000000000001" customHeight="1" x14ac:dyDescent="0.25">
      <c r="Q9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7" spans="17:17" ht="17.100000000000001" customHeight="1" x14ac:dyDescent="0.25">
      <c r="Q9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8" spans="17:17" ht="17.100000000000001" customHeight="1" x14ac:dyDescent="0.25">
      <c r="Q9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9" spans="17:17" ht="17.100000000000001" customHeight="1" x14ac:dyDescent="0.25">
      <c r="Q9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0" spans="17:17" ht="17.100000000000001" customHeight="1" x14ac:dyDescent="0.25">
      <c r="Q9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1" spans="17:17" ht="17.100000000000001" customHeight="1" x14ac:dyDescent="0.25">
      <c r="Q9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2" spans="17:17" ht="17.100000000000001" customHeight="1" x14ac:dyDescent="0.25">
      <c r="Q9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3" spans="17:17" ht="17.100000000000001" customHeight="1" x14ac:dyDescent="0.25">
      <c r="Q9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4" spans="17:17" ht="17.100000000000001" customHeight="1" x14ac:dyDescent="0.25">
      <c r="Q9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5" spans="17:17" ht="17.100000000000001" customHeight="1" x14ac:dyDescent="0.25">
      <c r="Q9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6" spans="17:17" ht="17.100000000000001" customHeight="1" x14ac:dyDescent="0.25">
      <c r="Q9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7" spans="17:17" ht="17.100000000000001" customHeight="1" x14ac:dyDescent="0.25">
      <c r="Q9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8" spans="17:17" ht="17.100000000000001" customHeight="1" x14ac:dyDescent="0.25">
      <c r="Q9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9" spans="17:17" ht="17.100000000000001" customHeight="1" x14ac:dyDescent="0.25">
      <c r="Q9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0" spans="17:17" ht="17.100000000000001" customHeight="1" x14ac:dyDescent="0.25">
      <c r="Q9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1" spans="17:17" ht="17.100000000000001" customHeight="1" x14ac:dyDescent="0.25">
      <c r="Q9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2" spans="17:17" ht="17.100000000000001" customHeight="1" x14ac:dyDescent="0.25">
      <c r="Q9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3" spans="17:17" ht="17.100000000000001" customHeight="1" x14ac:dyDescent="0.25">
      <c r="Q9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4" spans="17:17" ht="17.100000000000001" customHeight="1" x14ac:dyDescent="0.25">
      <c r="Q9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5" spans="17:17" ht="17.100000000000001" customHeight="1" x14ac:dyDescent="0.25">
      <c r="Q9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6" spans="17:17" ht="17.100000000000001" customHeight="1" x14ac:dyDescent="0.25">
      <c r="Q9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7" spans="17:17" ht="17.100000000000001" customHeight="1" x14ac:dyDescent="0.25">
      <c r="Q9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8" spans="17:17" ht="17.100000000000001" customHeight="1" x14ac:dyDescent="0.25">
      <c r="Q9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9" spans="17:17" ht="17.100000000000001" customHeight="1" x14ac:dyDescent="0.25">
      <c r="Q9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0" spans="17:17" ht="17.100000000000001" customHeight="1" x14ac:dyDescent="0.25">
      <c r="Q9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1" spans="17:17" ht="17.100000000000001" customHeight="1" x14ac:dyDescent="0.25">
      <c r="Q9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2" spans="17:17" ht="17.100000000000001" customHeight="1" x14ac:dyDescent="0.25">
      <c r="Q9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3" spans="17:17" ht="17.100000000000001" customHeight="1" x14ac:dyDescent="0.25">
      <c r="Q9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4" spans="17:17" ht="17.100000000000001" customHeight="1" x14ac:dyDescent="0.25">
      <c r="Q9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5" spans="17:17" ht="17.100000000000001" customHeight="1" x14ac:dyDescent="0.25">
      <c r="Q9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6" spans="17:17" ht="17.100000000000001" customHeight="1" x14ac:dyDescent="0.25">
      <c r="Q9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7" spans="17:17" ht="17.100000000000001" customHeight="1" x14ac:dyDescent="0.25">
      <c r="Q9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8" spans="17:17" ht="17.100000000000001" customHeight="1" x14ac:dyDescent="0.25">
      <c r="Q9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9" spans="17:17" ht="17.100000000000001" customHeight="1" x14ac:dyDescent="0.25">
      <c r="Q9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0" spans="17:17" ht="17.100000000000001" customHeight="1" x14ac:dyDescent="0.25">
      <c r="Q9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1" spans="17:17" ht="17.100000000000001" customHeight="1" x14ac:dyDescent="0.25">
      <c r="Q9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2" spans="17:17" ht="17.100000000000001" customHeight="1" x14ac:dyDescent="0.25">
      <c r="Q9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3" spans="17:17" ht="17.100000000000001" customHeight="1" x14ac:dyDescent="0.25">
      <c r="Q9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4" spans="17:17" ht="17.100000000000001" customHeight="1" x14ac:dyDescent="0.25">
      <c r="Q9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5" spans="17:17" ht="17.100000000000001" customHeight="1" x14ac:dyDescent="0.25">
      <c r="Q9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6" spans="17:17" ht="17.100000000000001" customHeight="1" x14ac:dyDescent="0.25">
      <c r="Q9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7" spans="17:17" ht="17.100000000000001" customHeight="1" x14ac:dyDescent="0.25">
      <c r="Q9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8" spans="17:17" ht="17.100000000000001" customHeight="1" x14ac:dyDescent="0.25">
      <c r="Q9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9" spans="17:17" ht="17.100000000000001" customHeight="1" x14ac:dyDescent="0.25">
      <c r="Q9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0" spans="17:17" ht="17.100000000000001" customHeight="1" x14ac:dyDescent="0.25">
      <c r="Q9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1" spans="17:17" ht="17.100000000000001" customHeight="1" x14ac:dyDescent="0.25">
      <c r="Q9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2" spans="17:17" ht="17.100000000000001" customHeight="1" x14ac:dyDescent="0.25">
      <c r="Q9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3" spans="17:17" ht="17.100000000000001" customHeight="1" x14ac:dyDescent="0.25">
      <c r="Q9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4" spans="17:17" ht="17.100000000000001" customHeight="1" x14ac:dyDescent="0.25">
      <c r="Q9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5" spans="17:17" ht="17.100000000000001" customHeight="1" x14ac:dyDescent="0.25">
      <c r="Q9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6" spans="17:17" ht="17.100000000000001" customHeight="1" x14ac:dyDescent="0.25">
      <c r="Q9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7" spans="17:17" ht="17.100000000000001" customHeight="1" x14ac:dyDescent="0.25">
      <c r="Q9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8" spans="17:17" ht="17.100000000000001" customHeight="1" x14ac:dyDescent="0.25">
      <c r="Q9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9" spans="17:17" ht="17.100000000000001" customHeight="1" x14ac:dyDescent="0.25">
      <c r="Q9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0" spans="17:17" ht="17.100000000000001" customHeight="1" x14ac:dyDescent="0.25">
      <c r="Q9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1" spans="17:17" ht="17.100000000000001" customHeight="1" x14ac:dyDescent="0.25">
      <c r="Q9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2" spans="17:17" ht="17.100000000000001" customHeight="1" x14ac:dyDescent="0.25">
      <c r="Q9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3" spans="17:17" ht="17.100000000000001" customHeight="1" x14ac:dyDescent="0.25">
      <c r="Q9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4" spans="17:17" ht="17.100000000000001" customHeight="1" x14ac:dyDescent="0.25">
      <c r="Q9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5" spans="17:17" ht="17.100000000000001" customHeight="1" x14ac:dyDescent="0.25">
      <c r="Q9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6" spans="17:17" ht="17.100000000000001" customHeight="1" x14ac:dyDescent="0.25">
      <c r="Q9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7" spans="17:17" ht="17.100000000000001" customHeight="1" x14ac:dyDescent="0.25">
      <c r="Q9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8" spans="17:17" ht="17.100000000000001" customHeight="1" x14ac:dyDescent="0.25">
      <c r="Q9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9" spans="17:17" ht="17.100000000000001" customHeight="1" x14ac:dyDescent="0.25">
      <c r="Q9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0" spans="17:17" ht="17.100000000000001" customHeight="1" x14ac:dyDescent="0.25">
      <c r="Q9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1" spans="17:17" ht="17.100000000000001" customHeight="1" x14ac:dyDescent="0.25">
      <c r="Q9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2" spans="17:17" ht="17.100000000000001" customHeight="1" x14ac:dyDescent="0.25">
      <c r="Q9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3" spans="17:17" ht="17.100000000000001" customHeight="1" x14ac:dyDescent="0.25">
      <c r="Q9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4" spans="17:17" ht="17.100000000000001" customHeight="1" x14ac:dyDescent="0.25">
      <c r="Q9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5" spans="17:17" ht="17.100000000000001" customHeight="1" x14ac:dyDescent="0.25">
      <c r="Q9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6" spans="17:17" ht="17.100000000000001" customHeight="1" x14ac:dyDescent="0.25">
      <c r="Q9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7" spans="17:17" ht="17.100000000000001" customHeight="1" x14ac:dyDescent="0.25">
      <c r="Q9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8" spans="17:17" ht="17.100000000000001" customHeight="1" x14ac:dyDescent="0.25">
      <c r="Q9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9" spans="17:17" ht="17.100000000000001" customHeight="1" x14ac:dyDescent="0.25">
      <c r="Q9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0" spans="17:17" ht="17.100000000000001" customHeight="1" x14ac:dyDescent="0.25">
      <c r="Q9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1" spans="17:17" ht="17.100000000000001" customHeight="1" x14ac:dyDescent="0.25">
      <c r="Q9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2" spans="17:17" ht="17.100000000000001" customHeight="1" x14ac:dyDescent="0.25">
      <c r="Q9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3" spans="17:17" ht="17.100000000000001" customHeight="1" x14ac:dyDescent="0.25">
      <c r="Q9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4" spans="17:17" ht="17.100000000000001" customHeight="1" x14ac:dyDescent="0.25">
      <c r="Q9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5" spans="17:17" ht="17.100000000000001" customHeight="1" x14ac:dyDescent="0.25">
      <c r="Q9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6" spans="17:17" ht="17.100000000000001" customHeight="1" x14ac:dyDescent="0.25">
      <c r="Q9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7" spans="17:17" ht="17.100000000000001" customHeight="1" x14ac:dyDescent="0.25">
      <c r="Q9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8" spans="17:17" ht="17.100000000000001" customHeight="1" x14ac:dyDescent="0.25">
      <c r="Q9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9" spans="17:17" ht="17.100000000000001" customHeight="1" x14ac:dyDescent="0.25">
      <c r="Q9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0" spans="17:17" ht="17.100000000000001" customHeight="1" x14ac:dyDescent="0.25">
      <c r="Q9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1" spans="17:17" ht="17.100000000000001" customHeight="1" x14ac:dyDescent="0.25">
      <c r="Q9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2" spans="17:17" ht="17.100000000000001" customHeight="1" x14ac:dyDescent="0.25">
      <c r="Q9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3" spans="17:17" ht="17.100000000000001" customHeight="1" x14ac:dyDescent="0.25">
      <c r="Q9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4" spans="17:17" ht="17.100000000000001" customHeight="1" x14ac:dyDescent="0.25">
      <c r="Q9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5" spans="17:17" ht="17.100000000000001" customHeight="1" x14ac:dyDescent="0.25">
      <c r="Q9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6" spans="17:17" ht="17.100000000000001" customHeight="1" x14ac:dyDescent="0.25">
      <c r="Q9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7" spans="17:17" ht="17.100000000000001" customHeight="1" x14ac:dyDescent="0.25">
      <c r="Q9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8" spans="17:17" ht="17.100000000000001" customHeight="1" x14ac:dyDescent="0.25">
      <c r="Q9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9" spans="17:17" ht="17.100000000000001" customHeight="1" x14ac:dyDescent="0.25">
      <c r="Q9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0" spans="17:17" ht="17.100000000000001" customHeight="1" x14ac:dyDescent="0.25">
      <c r="Q9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1" spans="17:17" ht="17.100000000000001" customHeight="1" x14ac:dyDescent="0.25">
      <c r="Q9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2" spans="17:17" ht="17.100000000000001" customHeight="1" x14ac:dyDescent="0.25">
      <c r="Q9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3" spans="17:17" ht="17.100000000000001" customHeight="1" x14ac:dyDescent="0.25">
      <c r="Q9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4" spans="17:17" ht="17.100000000000001" customHeight="1" x14ac:dyDescent="0.25">
      <c r="Q9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5" spans="17:17" ht="17.100000000000001" customHeight="1" x14ac:dyDescent="0.25">
      <c r="Q9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6" spans="17:17" ht="17.100000000000001" customHeight="1" x14ac:dyDescent="0.25">
      <c r="Q9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7" spans="17:17" ht="17.100000000000001" customHeight="1" x14ac:dyDescent="0.25">
      <c r="Q9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8" spans="17:17" ht="17.100000000000001" customHeight="1" x14ac:dyDescent="0.25">
      <c r="Q9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9" spans="17:17" ht="17.100000000000001" customHeight="1" x14ac:dyDescent="0.25">
      <c r="Q9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0" spans="17:17" ht="17.100000000000001" customHeight="1" x14ac:dyDescent="0.25">
      <c r="Q9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1" spans="17:17" ht="17.100000000000001" customHeight="1" x14ac:dyDescent="0.25">
      <c r="Q9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2" spans="17:17" ht="17.100000000000001" customHeight="1" x14ac:dyDescent="0.25">
      <c r="Q9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3" spans="17:17" ht="17.100000000000001" customHeight="1" x14ac:dyDescent="0.25">
      <c r="Q9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4" spans="17:17" ht="17.100000000000001" customHeight="1" x14ac:dyDescent="0.25">
      <c r="Q9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5" spans="17:17" ht="17.100000000000001" customHeight="1" x14ac:dyDescent="0.25">
      <c r="Q9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6" spans="17:17" ht="17.100000000000001" customHeight="1" x14ac:dyDescent="0.25">
      <c r="Q9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7" spans="17:17" ht="17.100000000000001" customHeight="1" x14ac:dyDescent="0.25">
      <c r="Q9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8" spans="17:17" ht="17.100000000000001" customHeight="1" x14ac:dyDescent="0.25">
      <c r="Q9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9" spans="17:17" ht="17.100000000000001" customHeight="1" x14ac:dyDescent="0.25">
      <c r="Q9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0" spans="17:17" ht="17.100000000000001" customHeight="1" x14ac:dyDescent="0.25">
      <c r="Q9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1" spans="17:17" ht="17.100000000000001" customHeight="1" x14ac:dyDescent="0.25">
      <c r="Q9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2" spans="17:17" ht="17.100000000000001" customHeight="1" x14ac:dyDescent="0.25">
      <c r="Q9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3" spans="17:17" ht="17.100000000000001" customHeight="1" x14ac:dyDescent="0.25">
      <c r="Q9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4" spans="17:17" ht="17.100000000000001" customHeight="1" x14ac:dyDescent="0.25">
      <c r="Q9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5" spans="17:17" ht="17.100000000000001" customHeight="1" x14ac:dyDescent="0.25">
      <c r="Q9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6" spans="17:17" ht="17.100000000000001" customHeight="1" x14ac:dyDescent="0.25">
      <c r="Q9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7" spans="17:17" ht="17.100000000000001" customHeight="1" x14ac:dyDescent="0.25">
      <c r="Q9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8" spans="17:17" ht="17.100000000000001" customHeight="1" x14ac:dyDescent="0.25">
      <c r="Q9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9" spans="17:17" ht="17.100000000000001" customHeight="1" x14ac:dyDescent="0.25">
      <c r="Q9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0" spans="17:17" ht="17.100000000000001" customHeight="1" x14ac:dyDescent="0.25">
      <c r="Q9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1" spans="17:17" ht="17.100000000000001" customHeight="1" x14ac:dyDescent="0.25">
      <c r="Q9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2" spans="17:17" ht="17.100000000000001" customHeight="1" x14ac:dyDescent="0.25">
      <c r="Q9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3" spans="17:17" ht="17.100000000000001" customHeight="1" x14ac:dyDescent="0.25">
      <c r="Q9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4" spans="17:17" ht="17.100000000000001" customHeight="1" x14ac:dyDescent="0.25">
      <c r="Q9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5" spans="17:17" ht="17.100000000000001" customHeight="1" x14ac:dyDescent="0.25">
      <c r="Q9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6" spans="17:17" ht="17.100000000000001" customHeight="1" x14ac:dyDescent="0.25">
      <c r="Q9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7" spans="17:17" ht="17.100000000000001" customHeight="1" x14ac:dyDescent="0.25">
      <c r="Q9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8" spans="17:17" ht="17.100000000000001" customHeight="1" x14ac:dyDescent="0.25">
      <c r="Q9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9" spans="17:17" ht="17.100000000000001" customHeight="1" x14ac:dyDescent="0.25">
      <c r="Q9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0" spans="17:17" ht="17.100000000000001" customHeight="1" x14ac:dyDescent="0.25">
      <c r="Q9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1" spans="17:17" ht="17.100000000000001" customHeight="1" x14ac:dyDescent="0.25">
      <c r="Q9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2" spans="17:17" ht="17.100000000000001" customHeight="1" x14ac:dyDescent="0.25">
      <c r="Q9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3" spans="17:17" ht="17.100000000000001" customHeight="1" x14ac:dyDescent="0.25">
      <c r="Q9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4" spans="17:17" ht="17.100000000000001" customHeight="1" x14ac:dyDescent="0.25">
      <c r="Q9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5" spans="17:17" ht="17.100000000000001" customHeight="1" x14ac:dyDescent="0.25">
      <c r="Q9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6" spans="17:17" ht="17.100000000000001" customHeight="1" x14ac:dyDescent="0.25">
      <c r="Q9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7" spans="17:17" ht="17.100000000000001" customHeight="1" x14ac:dyDescent="0.25">
      <c r="Q9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8" spans="17:17" ht="17.100000000000001" customHeight="1" x14ac:dyDescent="0.25">
      <c r="Q9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9" spans="17:17" ht="17.100000000000001" customHeight="1" x14ac:dyDescent="0.25">
      <c r="Q9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0" spans="17:17" ht="17.100000000000001" customHeight="1" x14ac:dyDescent="0.25">
      <c r="Q9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1" spans="17:17" ht="17.100000000000001" customHeight="1" x14ac:dyDescent="0.25">
      <c r="Q9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2" spans="17:17" ht="17.100000000000001" customHeight="1" x14ac:dyDescent="0.25">
      <c r="Q9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3" spans="17:17" ht="17.100000000000001" customHeight="1" x14ac:dyDescent="0.25">
      <c r="Q9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4" spans="17:17" ht="17.100000000000001" customHeight="1" x14ac:dyDescent="0.25">
      <c r="Q9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5" spans="17:17" ht="17.100000000000001" customHeight="1" x14ac:dyDescent="0.25">
      <c r="Q9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6" spans="17:17" ht="17.100000000000001" customHeight="1" x14ac:dyDescent="0.25">
      <c r="Q9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7" spans="17:17" ht="17.100000000000001" customHeight="1" x14ac:dyDescent="0.25">
      <c r="Q9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8" spans="17:17" ht="17.100000000000001" customHeight="1" x14ac:dyDescent="0.25">
      <c r="Q9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9" spans="17:17" ht="17.100000000000001" customHeight="1" x14ac:dyDescent="0.25">
      <c r="Q9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0" spans="17:17" ht="17.100000000000001" customHeight="1" x14ac:dyDescent="0.25">
      <c r="Q9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1" spans="17:17" ht="17.100000000000001" customHeight="1" x14ac:dyDescent="0.25">
      <c r="Q9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2" spans="17:17" ht="17.100000000000001" customHeight="1" x14ac:dyDescent="0.25">
      <c r="Q9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3" spans="17:17" ht="17.100000000000001" customHeight="1" x14ac:dyDescent="0.25">
      <c r="Q9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4" spans="17:17" ht="17.100000000000001" customHeight="1" x14ac:dyDescent="0.25">
      <c r="Q9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5" spans="17:17" ht="17.100000000000001" customHeight="1" x14ac:dyDescent="0.25">
      <c r="Q9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6" spans="17:17" ht="17.100000000000001" customHeight="1" x14ac:dyDescent="0.25">
      <c r="Q9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7" spans="17:17" ht="17.100000000000001" customHeight="1" x14ac:dyDescent="0.25">
      <c r="Q9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8" spans="17:17" ht="17.100000000000001" customHeight="1" x14ac:dyDescent="0.25">
      <c r="Q9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9" spans="17:17" ht="17.100000000000001" customHeight="1" x14ac:dyDescent="0.25">
      <c r="Q9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0" spans="17:17" ht="17.100000000000001" customHeight="1" x14ac:dyDescent="0.25">
      <c r="Q9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1" spans="17:17" ht="17.100000000000001" customHeight="1" x14ac:dyDescent="0.25">
      <c r="Q9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2" spans="17:17" ht="17.100000000000001" customHeight="1" x14ac:dyDescent="0.25">
      <c r="Q9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3" spans="17:17" ht="17.100000000000001" customHeight="1" x14ac:dyDescent="0.25">
      <c r="Q9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4" spans="17:17" ht="17.100000000000001" customHeight="1" x14ac:dyDescent="0.25">
      <c r="Q9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5" spans="17:17" ht="17.100000000000001" customHeight="1" x14ac:dyDescent="0.25">
      <c r="Q9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6" spans="17:17" ht="17.100000000000001" customHeight="1" x14ac:dyDescent="0.25">
      <c r="Q9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7" spans="17:17" ht="17.100000000000001" customHeight="1" x14ac:dyDescent="0.25">
      <c r="Q9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8" spans="17:17" ht="17.100000000000001" customHeight="1" x14ac:dyDescent="0.25">
      <c r="Q9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9" spans="17:17" ht="17.100000000000001" customHeight="1" x14ac:dyDescent="0.25">
      <c r="Q9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0" spans="17:17" ht="17.100000000000001" customHeight="1" x14ac:dyDescent="0.25">
      <c r="Q9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1" spans="17:17" ht="17.100000000000001" customHeight="1" x14ac:dyDescent="0.25">
      <c r="Q9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2" spans="17:17" ht="17.100000000000001" customHeight="1" x14ac:dyDescent="0.25">
      <c r="Q9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3" spans="17:17" ht="17.100000000000001" customHeight="1" x14ac:dyDescent="0.25">
      <c r="Q9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4" spans="17:17" ht="17.100000000000001" customHeight="1" x14ac:dyDescent="0.25">
      <c r="Q9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5" spans="17:17" ht="17.100000000000001" customHeight="1" x14ac:dyDescent="0.25">
      <c r="Q9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6" spans="17:17" ht="17.100000000000001" customHeight="1" x14ac:dyDescent="0.25">
      <c r="Q9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7" spans="17:17" ht="17.100000000000001" customHeight="1" x14ac:dyDescent="0.25">
      <c r="Q9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8" spans="17:17" ht="17.100000000000001" customHeight="1" x14ac:dyDescent="0.25">
      <c r="Q9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9" spans="17:17" ht="17.100000000000001" customHeight="1" x14ac:dyDescent="0.25">
      <c r="Q9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0" spans="17:17" ht="17.100000000000001" customHeight="1" x14ac:dyDescent="0.25">
      <c r="Q9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1" spans="17:17" ht="17.100000000000001" customHeight="1" x14ac:dyDescent="0.25">
      <c r="Q9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2" spans="17:17" ht="17.100000000000001" customHeight="1" x14ac:dyDescent="0.25">
      <c r="Q9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3" spans="17:17" ht="17.100000000000001" customHeight="1" x14ac:dyDescent="0.25">
      <c r="Q9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4" spans="17:17" ht="17.100000000000001" customHeight="1" x14ac:dyDescent="0.25">
      <c r="Q9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5" spans="17:17" ht="17.100000000000001" customHeight="1" x14ac:dyDescent="0.25">
      <c r="Q9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6" spans="17:17" ht="17.100000000000001" customHeight="1" x14ac:dyDescent="0.25">
      <c r="Q9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7" spans="17:17" ht="17.100000000000001" customHeight="1" x14ac:dyDescent="0.25">
      <c r="Q9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8" spans="17:17" ht="17.100000000000001" customHeight="1" x14ac:dyDescent="0.25">
      <c r="Q9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9" spans="17:17" ht="17.100000000000001" customHeight="1" x14ac:dyDescent="0.25">
      <c r="Q9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0" spans="17:17" ht="17.100000000000001" customHeight="1" x14ac:dyDescent="0.25">
      <c r="Q9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1" spans="17:17" ht="17.100000000000001" customHeight="1" x14ac:dyDescent="0.25">
      <c r="Q9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2" spans="17:17" ht="17.100000000000001" customHeight="1" x14ac:dyDescent="0.25">
      <c r="Q9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3" spans="17:17" ht="17.100000000000001" customHeight="1" x14ac:dyDescent="0.25">
      <c r="Q9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4" spans="17:17" ht="17.100000000000001" customHeight="1" x14ac:dyDescent="0.25">
      <c r="Q9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5" spans="17:17" ht="17.100000000000001" customHeight="1" x14ac:dyDescent="0.25">
      <c r="Q9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6" spans="17:17" ht="17.100000000000001" customHeight="1" x14ac:dyDescent="0.25">
      <c r="Q9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7" spans="17:17" ht="17.100000000000001" customHeight="1" x14ac:dyDescent="0.25">
      <c r="Q9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8" spans="17:17" ht="17.100000000000001" customHeight="1" x14ac:dyDescent="0.25">
      <c r="Q9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9" spans="17:17" ht="17.100000000000001" customHeight="1" x14ac:dyDescent="0.25">
      <c r="Q9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0" spans="17:17" ht="17.100000000000001" customHeight="1" x14ac:dyDescent="0.25">
      <c r="Q9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1" spans="17:17" ht="17.100000000000001" customHeight="1" x14ac:dyDescent="0.25">
      <c r="Q9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2" spans="17:17" ht="17.100000000000001" customHeight="1" x14ac:dyDescent="0.25">
      <c r="Q9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3" spans="17:17" ht="17.100000000000001" customHeight="1" x14ac:dyDescent="0.25">
      <c r="Q9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4" spans="17:17" ht="17.100000000000001" customHeight="1" x14ac:dyDescent="0.25">
      <c r="Q9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5" spans="17:17" ht="17.100000000000001" customHeight="1" x14ac:dyDescent="0.25">
      <c r="Q9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6" spans="17:17" ht="17.100000000000001" customHeight="1" x14ac:dyDescent="0.25">
      <c r="Q9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7" spans="17:17" ht="17.100000000000001" customHeight="1" x14ac:dyDescent="0.25">
      <c r="Q9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8" spans="17:17" ht="17.100000000000001" customHeight="1" x14ac:dyDescent="0.25">
      <c r="Q9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9" spans="17:17" ht="17.100000000000001" customHeight="1" x14ac:dyDescent="0.25">
      <c r="Q9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0" spans="17:17" ht="17.100000000000001" customHeight="1" x14ac:dyDescent="0.25">
      <c r="Q9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1" spans="17:17" ht="17.100000000000001" customHeight="1" x14ac:dyDescent="0.25">
      <c r="Q9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2" spans="17:17" ht="17.100000000000001" customHeight="1" x14ac:dyDescent="0.25">
      <c r="Q9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3" spans="17:17" ht="17.100000000000001" customHeight="1" x14ac:dyDescent="0.25">
      <c r="Q9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4" spans="17:17" ht="17.100000000000001" customHeight="1" x14ac:dyDescent="0.25">
      <c r="Q9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5" spans="17:17" ht="17.100000000000001" customHeight="1" x14ac:dyDescent="0.25">
      <c r="Q9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6" spans="17:17" ht="17.100000000000001" customHeight="1" x14ac:dyDescent="0.25">
      <c r="Q9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7" spans="17:17" ht="17.100000000000001" customHeight="1" x14ac:dyDescent="0.25">
      <c r="Q9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8" spans="17:17" ht="17.100000000000001" customHeight="1" x14ac:dyDescent="0.25">
      <c r="Q9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9" spans="17:17" ht="17.100000000000001" customHeight="1" x14ac:dyDescent="0.25">
      <c r="Q9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0" spans="17:17" ht="17.100000000000001" customHeight="1" x14ac:dyDescent="0.25">
      <c r="Q9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1" spans="17:17" ht="17.100000000000001" customHeight="1" x14ac:dyDescent="0.25">
      <c r="Q9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2" spans="17:17" ht="17.100000000000001" customHeight="1" x14ac:dyDescent="0.25">
      <c r="Q9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3" spans="17:17" ht="17.100000000000001" customHeight="1" x14ac:dyDescent="0.25">
      <c r="Q9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4" spans="17:17" ht="17.100000000000001" customHeight="1" x14ac:dyDescent="0.25">
      <c r="Q9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5" spans="17:17" ht="17.100000000000001" customHeight="1" x14ac:dyDescent="0.25">
      <c r="Q9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6" spans="17:17" ht="17.100000000000001" customHeight="1" x14ac:dyDescent="0.25">
      <c r="Q9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7" spans="17:17" ht="17.100000000000001" customHeight="1" x14ac:dyDescent="0.25">
      <c r="Q9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8" spans="17:17" ht="17.100000000000001" customHeight="1" x14ac:dyDescent="0.25">
      <c r="Q9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9" spans="17:17" ht="17.100000000000001" customHeight="1" x14ac:dyDescent="0.25">
      <c r="Q9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0" spans="17:17" ht="17.100000000000001" customHeight="1" x14ac:dyDescent="0.25">
      <c r="Q9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1" spans="17:17" ht="17.100000000000001" customHeight="1" x14ac:dyDescent="0.25">
      <c r="Q9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2" spans="17:17" ht="17.100000000000001" customHeight="1" x14ac:dyDescent="0.25">
      <c r="Q9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3" spans="17:17" ht="17.100000000000001" customHeight="1" x14ac:dyDescent="0.25">
      <c r="Q9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4" spans="17:17" ht="17.100000000000001" customHeight="1" x14ac:dyDescent="0.25">
      <c r="Q9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5" spans="17:17" ht="17.100000000000001" customHeight="1" x14ac:dyDescent="0.25">
      <c r="Q9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6" spans="17:17" ht="17.100000000000001" customHeight="1" x14ac:dyDescent="0.25">
      <c r="Q9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7" spans="17:17" ht="17.100000000000001" customHeight="1" x14ac:dyDescent="0.25">
      <c r="Q9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8" spans="17:17" ht="17.100000000000001" customHeight="1" x14ac:dyDescent="0.25">
      <c r="Q9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9" spans="17:17" ht="17.100000000000001" customHeight="1" x14ac:dyDescent="0.25">
      <c r="Q9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0" spans="17:17" ht="17.100000000000001" customHeight="1" x14ac:dyDescent="0.25">
      <c r="Q9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1" spans="17:17" ht="17.100000000000001" customHeight="1" x14ac:dyDescent="0.25">
      <c r="Q9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2" spans="17:17" ht="17.100000000000001" customHeight="1" x14ac:dyDescent="0.25">
      <c r="Q9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3" spans="17:17" ht="17.100000000000001" customHeight="1" x14ac:dyDescent="0.25">
      <c r="Q9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4" spans="17:17" ht="17.100000000000001" customHeight="1" x14ac:dyDescent="0.25">
      <c r="Q9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5" spans="17:17" ht="17.100000000000001" customHeight="1" x14ac:dyDescent="0.25">
      <c r="Q9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6" spans="17:17" ht="17.100000000000001" customHeight="1" x14ac:dyDescent="0.25">
      <c r="Q9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7" spans="17:17" ht="17.100000000000001" customHeight="1" x14ac:dyDescent="0.25">
      <c r="Q9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8" spans="17:17" ht="17.100000000000001" customHeight="1" x14ac:dyDescent="0.25">
      <c r="Q9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9" spans="17:17" ht="17.100000000000001" customHeight="1" x14ac:dyDescent="0.25">
      <c r="Q9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0" spans="17:17" ht="17.100000000000001" customHeight="1" x14ac:dyDescent="0.25">
      <c r="Q9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1" spans="17:17" ht="17.100000000000001" customHeight="1" x14ac:dyDescent="0.25">
      <c r="Q9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2" spans="17:17" ht="17.100000000000001" customHeight="1" x14ac:dyDescent="0.25">
      <c r="Q9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3" spans="17:17" ht="17.100000000000001" customHeight="1" x14ac:dyDescent="0.25">
      <c r="Q9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4" spans="17:17" ht="17.100000000000001" customHeight="1" x14ac:dyDescent="0.25">
      <c r="Q9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5" spans="17:17" ht="17.100000000000001" customHeight="1" x14ac:dyDescent="0.25">
      <c r="Q9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6" spans="17:17" ht="17.100000000000001" customHeight="1" x14ac:dyDescent="0.25">
      <c r="Q9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7" spans="17:17" ht="17.100000000000001" customHeight="1" x14ac:dyDescent="0.25">
      <c r="Q9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8" spans="17:17" ht="17.100000000000001" customHeight="1" x14ac:dyDescent="0.25">
      <c r="Q9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9" spans="17:17" ht="17.100000000000001" customHeight="1" x14ac:dyDescent="0.25">
      <c r="Q9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0" spans="17:17" ht="17.100000000000001" customHeight="1" x14ac:dyDescent="0.25">
      <c r="Q9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1" spans="17:17" ht="17.100000000000001" customHeight="1" x14ac:dyDescent="0.25">
      <c r="Q9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2" spans="17:17" ht="17.100000000000001" customHeight="1" x14ac:dyDescent="0.25">
      <c r="Q9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3" spans="17:17" ht="17.100000000000001" customHeight="1" x14ac:dyDescent="0.25">
      <c r="Q9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4" spans="17:17" ht="17.100000000000001" customHeight="1" x14ac:dyDescent="0.25">
      <c r="Q9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5" spans="17:17" ht="17.100000000000001" customHeight="1" x14ac:dyDescent="0.25">
      <c r="Q9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6" spans="17:17" ht="17.100000000000001" customHeight="1" x14ac:dyDescent="0.25">
      <c r="Q9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7" spans="17:17" ht="17.100000000000001" customHeight="1" x14ac:dyDescent="0.25">
      <c r="Q9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8" spans="17:17" ht="17.100000000000001" customHeight="1" x14ac:dyDescent="0.25">
      <c r="Q9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9" spans="17:17" ht="17.100000000000001" customHeight="1" x14ac:dyDescent="0.25">
      <c r="Q9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0" spans="17:17" ht="17.100000000000001" customHeight="1" x14ac:dyDescent="0.25">
      <c r="Q9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1" spans="17:17" ht="17.100000000000001" customHeight="1" x14ac:dyDescent="0.25">
      <c r="Q9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2" spans="17:17" ht="17.100000000000001" customHeight="1" x14ac:dyDescent="0.25">
      <c r="Q9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3" spans="17:17" ht="17.100000000000001" customHeight="1" x14ac:dyDescent="0.25">
      <c r="Q9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4" spans="17:17" ht="17.100000000000001" customHeight="1" x14ac:dyDescent="0.25">
      <c r="Q9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5" spans="17:17" ht="17.100000000000001" customHeight="1" x14ac:dyDescent="0.25">
      <c r="Q9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6" spans="17:17" ht="17.100000000000001" customHeight="1" x14ac:dyDescent="0.25">
      <c r="Q9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7" spans="17:17" ht="17.100000000000001" customHeight="1" x14ac:dyDescent="0.25">
      <c r="Q9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8" spans="17:17" ht="17.100000000000001" customHeight="1" x14ac:dyDescent="0.25">
      <c r="Q9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9" spans="17:17" ht="17.100000000000001" customHeight="1" x14ac:dyDescent="0.25">
      <c r="Q9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0" spans="17:17" ht="17.100000000000001" customHeight="1" x14ac:dyDescent="0.25">
      <c r="Q9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1" spans="17:17" ht="17.100000000000001" customHeight="1" x14ac:dyDescent="0.25">
      <c r="Q9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2" spans="17:17" ht="17.100000000000001" customHeight="1" x14ac:dyDescent="0.25">
      <c r="Q9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3" spans="17:17" ht="17.100000000000001" customHeight="1" x14ac:dyDescent="0.25">
      <c r="Q9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4" spans="17:17" ht="17.100000000000001" customHeight="1" x14ac:dyDescent="0.25">
      <c r="Q9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5" spans="17:17" ht="17.100000000000001" customHeight="1" x14ac:dyDescent="0.25">
      <c r="Q9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6" spans="17:17" ht="17.100000000000001" customHeight="1" x14ac:dyDescent="0.25">
      <c r="Q9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7" spans="17:17" ht="17.100000000000001" customHeight="1" x14ac:dyDescent="0.25">
      <c r="Q9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8" spans="17:17" ht="17.100000000000001" customHeight="1" x14ac:dyDescent="0.25">
      <c r="Q9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9" spans="17:17" ht="17.100000000000001" customHeight="1" x14ac:dyDescent="0.25">
      <c r="Q9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0" spans="17:17" ht="17.100000000000001" customHeight="1" x14ac:dyDescent="0.25">
      <c r="Q9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1" spans="17:17" ht="17.100000000000001" customHeight="1" x14ac:dyDescent="0.25">
      <c r="Q9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2" spans="17:17" ht="17.100000000000001" customHeight="1" x14ac:dyDescent="0.25">
      <c r="Q9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3" spans="17:17" ht="17.100000000000001" customHeight="1" x14ac:dyDescent="0.25">
      <c r="Q9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4" spans="17:17" ht="17.100000000000001" customHeight="1" x14ac:dyDescent="0.25">
      <c r="Q9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5" spans="17:17" ht="17.100000000000001" customHeight="1" x14ac:dyDescent="0.25">
      <c r="Q9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6" spans="17:17" ht="17.100000000000001" customHeight="1" x14ac:dyDescent="0.25">
      <c r="Q9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7" spans="17:17" ht="17.100000000000001" customHeight="1" x14ac:dyDescent="0.25">
      <c r="Q9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8" spans="17:17" ht="17.100000000000001" customHeight="1" x14ac:dyDescent="0.25">
      <c r="Q9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9" spans="17:17" ht="17.100000000000001" customHeight="1" x14ac:dyDescent="0.25">
      <c r="Q9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0" spans="17:17" ht="17.100000000000001" customHeight="1" x14ac:dyDescent="0.25">
      <c r="Q9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1" spans="17:17" ht="17.100000000000001" customHeight="1" x14ac:dyDescent="0.25">
      <c r="Q9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2" spans="17:17" ht="17.100000000000001" customHeight="1" x14ac:dyDescent="0.25">
      <c r="Q9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3" spans="17:17" ht="17.100000000000001" customHeight="1" x14ac:dyDescent="0.25">
      <c r="Q9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4" spans="17:17" ht="17.100000000000001" customHeight="1" x14ac:dyDescent="0.25">
      <c r="Q9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5" spans="17:17" ht="17.100000000000001" customHeight="1" x14ac:dyDescent="0.25">
      <c r="Q9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6" spans="17:17" ht="17.100000000000001" customHeight="1" x14ac:dyDescent="0.25">
      <c r="Q9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7" spans="17:17" ht="17.100000000000001" customHeight="1" x14ac:dyDescent="0.25">
      <c r="Q9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8" spans="17:17" ht="17.100000000000001" customHeight="1" x14ac:dyDescent="0.25">
      <c r="Q9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9" spans="17:17" ht="17.100000000000001" customHeight="1" x14ac:dyDescent="0.25">
      <c r="Q9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0" spans="17:17" ht="17.100000000000001" customHeight="1" x14ac:dyDescent="0.25">
      <c r="Q9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1" spans="17:17" ht="17.100000000000001" customHeight="1" x14ac:dyDescent="0.25">
      <c r="Q9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2" spans="17:17" ht="17.100000000000001" customHeight="1" x14ac:dyDescent="0.25">
      <c r="Q9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3" spans="17:17" ht="17.100000000000001" customHeight="1" x14ac:dyDescent="0.25">
      <c r="Q9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4" spans="17:17" ht="17.100000000000001" customHeight="1" x14ac:dyDescent="0.25">
      <c r="Q9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5" spans="17:17" ht="17.100000000000001" customHeight="1" x14ac:dyDescent="0.25">
      <c r="Q9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6" spans="17:17" ht="17.100000000000001" customHeight="1" x14ac:dyDescent="0.25">
      <c r="Q9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7" spans="17:17" ht="17.100000000000001" customHeight="1" x14ac:dyDescent="0.25">
      <c r="Q9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8" spans="17:17" ht="17.100000000000001" customHeight="1" x14ac:dyDescent="0.25">
      <c r="Q9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9" spans="17:17" ht="17.100000000000001" customHeight="1" x14ac:dyDescent="0.25">
      <c r="Q9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0" spans="17:17" ht="17.100000000000001" customHeight="1" x14ac:dyDescent="0.25">
      <c r="Q9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1" spans="17:17" ht="17.100000000000001" customHeight="1" x14ac:dyDescent="0.25">
      <c r="Q9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2" spans="17:17" ht="17.100000000000001" customHeight="1" x14ac:dyDescent="0.25">
      <c r="Q9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3" spans="17:17" ht="17.100000000000001" customHeight="1" x14ac:dyDescent="0.25">
      <c r="Q9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4" spans="17:17" ht="17.100000000000001" customHeight="1" x14ac:dyDescent="0.25">
      <c r="Q9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5" spans="17:17" ht="17.100000000000001" customHeight="1" x14ac:dyDescent="0.25">
      <c r="Q9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6" spans="17:17" ht="17.100000000000001" customHeight="1" x14ac:dyDescent="0.25">
      <c r="Q9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7" spans="17:17" ht="17.100000000000001" customHeight="1" x14ac:dyDescent="0.25">
      <c r="Q9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8" spans="17:17" ht="17.100000000000001" customHeight="1" x14ac:dyDescent="0.25">
      <c r="Q9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9" spans="17:17" ht="17.100000000000001" customHeight="1" x14ac:dyDescent="0.25">
      <c r="Q9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0" spans="17:17" ht="17.100000000000001" customHeight="1" x14ac:dyDescent="0.25">
      <c r="Q9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1" spans="17:17" ht="17.100000000000001" customHeight="1" x14ac:dyDescent="0.25">
      <c r="Q9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2" spans="17:17" ht="17.100000000000001" customHeight="1" x14ac:dyDescent="0.25">
      <c r="Q9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3" spans="17:17" ht="17.100000000000001" customHeight="1" x14ac:dyDescent="0.25">
      <c r="Q9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4" spans="17:17" ht="17.100000000000001" customHeight="1" x14ac:dyDescent="0.25">
      <c r="Q9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5" spans="17:17" ht="17.100000000000001" customHeight="1" x14ac:dyDescent="0.25">
      <c r="Q9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6" spans="17:17" ht="17.100000000000001" customHeight="1" x14ac:dyDescent="0.25">
      <c r="Q9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7" spans="17:17" ht="17.100000000000001" customHeight="1" x14ac:dyDescent="0.25">
      <c r="Q9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8" spans="17:17" ht="17.100000000000001" customHeight="1" x14ac:dyDescent="0.25">
      <c r="Q9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9" spans="17:17" ht="17.100000000000001" customHeight="1" x14ac:dyDescent="0.25">
      <c r="Q9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0" spans="17:17" ht="17.100000000000001" customHeight="1" x14ac:dyDescent="0.25">
      <c r="Q9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1" spans="17:17" ht="17.100000000000001" customHeight="1" x14ac:dyDescent="0.25">
      <c r="Q9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2" spans="17:17" ht="17.100000000000001" customHeight="1" x14ac:dyDescent="0.25">
      <c r="Q9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3" spans="17:17" ht="17.100000000000001" customHeight="1" x14ac:dyDescent="0.25">
      <c r="Q9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4" spans="17:17" ht="17.100000000000001" customHeight="1" x14ac:dyDescent="0.25">
      <c r="Q9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5" spans="17:17" ht="17.100000000000001" customHeight="1" x14ac:dyDescent="0.25">
      <c r="Q9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6" spans="17:17" ht="17.100000000000001" customHeight="1" x14ac:dyDescent="0.25">
      <c r="Q9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7" spans="17:17" ht="17.100000000000001" customHeight="1" x14ac:dyDescent="0.25">
      <c r="Q9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8" spans="17:17" ht="17.100000000000001" customHeight="1" x14ac:dyDescent="0.25">
      <c r="Q9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9" spans="17:17" ht="17.100000000000001" customHeight="1" x14ac:dyDescent="0.25">
      <c r="Q9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0" spans="17:17" ht="17.100000000000001" customHeight="1" x14ac:dyDescent="0.25">
      <c r="Q9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1" spans="17:17" ht="17.100000000000001" customHeight="1" x14ac:dyDescent="0.25">
      <c r="Q9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2" spans="17:17" ht="17.100000000000001" customHeight="1" x14ac:dyDescent="0.25">
      <c r="Q9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3" spans="17:17" ht="17.100000000000001" customHeight="1" x14ac:dyDescent="0.25">
      <c r="Q9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4" spans="17:17" ht="17.100000000000001" customHeight="1" x14ac:dyDescent="0.25">
      <c r="Q9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5" spans="17:17" ht="17.100000000000001" customHeight="1" x14ac:dyDescent="0.25">
      <c r="Q9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6" spans="17:17" ht="17.100000000000001" customHeight="1" x14ac:dyDescent="0.25">
      <c r="Q9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7" spans="17:17" ht="17.100000000000001" customHeight="1" x14ac:dyDescent="0.25">
      <c r="Q9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8" spans="17:17" ht="17.100000000000001" customHeight="1" x14ac:dyDescent="0.25">
      <c r="Q9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9" spans="17:17" ht="17.100000000000001" customHeight="1" x14ac:dyDescent="0.25">
      <c r="Q9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0" spans="17:17" ht="17.100000000000001" customHeight="1" x14ac:dyDescent="0.25">
      <c r="Q9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1" spans="17:17" ht="17.100000000000001" customHeight="1" x14ac:dyDescent="0.25">
      <c r="Q9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2" spans="17:17" ht="17.100000000000001" customHeight="1" x14ac:dyDescent="0.25">
      <c r="Q9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3" spans="17:17" ht="17.100000000000001" customHeight="1" x14ac:dyDescent="0.25">
      <c r="Q9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4" spans="17:17" ht="17.100000000000001" customHeight="1" x14ac:dyDescent="0.25">
      <c r="Q9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5" spans="17:17" ht="17.100000000000001" customHeight="1" x14ac:dyDescent="0.25">
      <c r="Q9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6" spans="17:17" ht="17.100000000000001" customHeight="1" x14ac:dyDescent="0.25">
      <c r="Q9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7" spans="17:17" ht="17.100000000000001" customHeight="1" x14ac:dyDescent="0.25">
      <c r="Q9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8" spans="17:17" ht="17.100000000000001" customHeight="1" x14ac:dyDescent="0.25">
      <c r="Q9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9" spans="17:17" ht="17.100000000000001" customHeight="1" x14ac:dyDescent="0.25">
      <c r="Q9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0" spans="17:17" ht="17.100000000000001" customHeight="1" x14ac:dyDescent="0.25">
      <c r="Q9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1" spans="17:17" ht="17.100000000000001" customHeight="1" x14ac:dyDescent="0.25">
      <c r="Q9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2" spans="17:17" ht="17.100000000000001" customHeight="1" x14ac:dyDescent="0.25">
      <c r="Q9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3" spans="17:17" ht="17.100000000000001" customHeight="1" x14ac:dyDescent="0.25">
      <c r="Q9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4" spans="17:17" ht="17.100000000000001" customHeight="1" x14ac:dyDescent="0.25">
      <c r="Q9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5" spans="17:17" ht="17.100000000000001" customHeight="1" x14ac:dyDescent="0.25">
      <c r="Q9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6" spans="17:17" ht="17.100000000000001" customHeight="1" x14ac:dyDescent="0.25">
      <c r="Q9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7" spans="17:17" ht="17.100000000000001" customHeight="1" x14ac:dyDescent="0.25">
      <c r="Q9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8" spans="17:17" ht="17.100000000000001" customHeight="1" x14ac:dyDescent="0.25">
      <c r="Q9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9" spans="17:17" ht="17.100000000000001" customHeight="1" x14ac:dyDescent="0.25">
      <c r="Q9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0" spans="17:17" ht="17.100000000000001" customHeight="1" x14ac:dyDescent="0.25">
      <c r="Q9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1" spans="17:17" ht="17.100000000000001" customHeight="1" x14ac:dyDescent="0.25">
      <c r="Q9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2" spans="17:17" ht="17.100000000000001" customHeight="1" x14ac:dyDescent="0.25">
      <c r="Q9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3" spans="17:17" ht="17.100000000000001" customHeight="1" x14ac:dyDescent="0.25">
      <c r="Q9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4" spans="17:17" ht="17.100000000000001" customHeight="1" x14ac:dyDescent="0.25">
      <c r="Q9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5" spans="17:17" ht="17.100000000000001" customHeight="1" x14ac:dyDescent="0.25">
      <c r="Q9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6" spans="17:17" ht="17.100000000000001" customHeight="1" x14ac:dyDescent="0.25">
      <c r="Q9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7" spans="17:17" ht="17.100000000000001" customHeight="1" x14ac:dyDescent="0.25">
      <c r="Q9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8" spans="17:17" ht="17.100000000000001" customHeight="1" x14ac:dyDescent="0.25">
      <c r="Q9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9" spans="17:17" ht="17.100000000000001" customHeight="1" x14ac:dyDescent="0.25">
      <c r="Q9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0" spans="17:17" ht="17.100000000000001" customHeight="1" x14ac:dyDescent="0.25">
      <c r="Q9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1" spans="17:17" ht="17.100000000000001" customHeight="1" x14ac:dyDescent="0.25">
      <c r="Q9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2" spans="17:17" ht="17.100000000000001" customHeight="1" x14ac:dyDescent="0.25">
      <c r="Q9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3" spans="17:17" ht="17.100000000000001" customHeight="1" x14ac:dyDescent="0.25">
      <c r="Q9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4" spans="17:17" ht="17.100000000000001" customHeight="1" x14ac:dyDescent="0.25">
      <c r="Q9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5" spans="17:17" ht="17.100000000000001" customHeight="1" x14ac:dyDescent="0.25">
      <c r="Q9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6" spans="17:17" ht="17.100000000000001" customHeight="1" x14ac:dyDescent="0.25">
      <c r="Q9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7" spans="17:17" ht="17.100000000000001" customHeight="1" x14ac:dyDescent="0.25">
      <c r="Q9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8" spans="17:17" ht="17.100000000000001" customHeight="1" x14ac:dyDescent="0.25">
      <c r="Q9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9" spans="17:17" ht="17.100000000000001" customHeight="1" x14ac:dyDescent="0.25">
      <c r="Q9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0" spans="17:17" ht="17.100000000000001" customHeight="1" x14ac:dyDescent="0.25">
      <c r="Q9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1" spans="17:17" ht="17.100000000000001" customHeight="1" x14ac:dyDescent="0.25">
      <c r="Q9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2" spans="17:17" ht="17.100000000000001" customHeight="1" x14ac:dyDescent="0.25">
      <c r="Q9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3" spans="17:17" ht="17.100000000000001" customHeight="1" x14ac:dyDescent="0.25">
      <c r="Q9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4" spans="17:17" ht="17.100000000000001" customHeight="1" x14ac:dyDescent="0.25">
      <c r="Q9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5" spans="17:17" ht="17.100000000000001" customHeight="1" x14ac:dyDescent="0.25">
      <c r="Q9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6" spans="17:17" ht="17.100000000000001" customHeight="1" x14ac:dyDescent="0.25">
      <c r="Q9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7" spans="17:17" ht="17.100000000000001" customHeight="1" x14ac:dyDescent="0.25">
      <c r="Q9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8" spans="17:17" ht="17.100000000000001" customHeight="1" x14ac:dyDescent="0.25">
      <c r="Q9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9" spans="17:17" ht="17.100000000000001" customHeight="1" x14ac:dyDescent="0.25">
      <c r="Q9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0" spans="17:17" ht="17.100000000000001" customHeight="1" x14ac:dyDescent="0.25">
      <c r="Q9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1" spans="17:17" ht="17.100000000000001" customHeight="1" x14ac:dyDescent="0.25">
      <c r="Q9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2" spans="17:17" ht="17.100000000000001" customHeight="1" x14ac:dyDescent="0.25">
      <c r="Q9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3" spans="17:17" ht="17.100000000000001" customHeight="1" x14ac:dyDescent="0.25">
      <c r="Q9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4" spans="17:17" ht="17.100000000000001" customHeight="1" x14ac:dyDescent="0.25">
      <c r="Q9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5" spans="17:17" ht="17.100000000000001" customHeight="1" x14ac:dyDescent="0.25">
      <c r="Q9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6" spans="17:17" ht="17.100000000000001" customHeight="1" x14ac:dyDescent="0.25">
      <c r="Q9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7" spans="17:17" ht="17.100000000000001" customHeight="1" x14ac:dyDescent="0.25">
      <c r="Q9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8" spans="17:17" ht="17.100000000000001" customHeight="1" x14ac:dyDescent="0.25">
      <c r="Q9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9" spans="17:17" ht="17.100000000000001" customHeight="1" x14ac:dyDescent="0.25">
      <c r="Q9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0" spans="17:17" ht="17.100000000000001" customHeight="1" x14ac:dyDescent="0.25">
      <c r="Q9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1" spans="17:17" ht="17.100000000000001" customHeight="1" x14ac:dyDescent="0.25">
      <c r="Q9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2" spans="17:17" ht="17.100000000000001" customHeight="1" x14ac:dyDescent="0.25">
      <c r="Q9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3" spans="17:17" ht="17.100000000000001" customHeight="1" x14ac:dyDescent="0.25">
      <c r="Q9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4" spans="17:17" ht="17.100000000000001" customHeight="1" x14ac:dyDescent="0.25">
      <c r="Q9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5" spans="17:17" ht="17.100000000000001" customHeight="1" x14ac:dyDescent="0.25">
      <c r="Q9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6" spans="17:17" ht="17.100000000000001" customHeight="1" x14ac:dyDescent="0.25">
      <c r="Q9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7" spans="17:17" ht="17.100000000000001" customHeight="1" x14ac:dyDescent="0.25">
      <c r="Q9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8" spans="17:17" ht="17.100000000000001" customHeight="1" x14ac:dyDescent="0.25">
      <c r="Q9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9" spans="17:17" ht="17.100000000000001" customHeight="1" x14ac:dyDescent="0.25">
      <c r="Q9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0" spans="17:17" ht="17.100000000000001" customHeight="1" x14ac:dyDescent="0.25">
      <c r="Q9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1" spans="17:17" ht="17.100000000000001" customHeight="1" x14ac:dyDescent="0.25">
      <c r="Q9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2" spans="17:17" ht="17.100000000000001" customHeight="1" x14ac:dyDescent="0.25">
      <c r="Q9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3" spans="17:17" ht="17.100000000000001" customHeight="1" x14ac:dyDescent="0.25">
      <c r="Q9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4" spans="17:17" ht="17.100000000000001" customHeight="1" x14ac:dyDescent="0.25">
      <c r="Q9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5" spans="17:17" ht="17.100000000000001" customHeight="1" x14ac:dyDescent="0.25">
      <c r="Q9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6" spans="17:17" ht="17.100000000000001" customHeight="1" x14ac:dyDescent="0.25">
      <c r="Q9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7" spans="17:17" ht="17.100000000000001" customHeight="1" x14ac:dyDescent="0.25">
      <c r="Q9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8" spans="17:17" ht="17.100000000000001" customHeight="1" x14ac:dyDescent="0.25">
      <c r="Q9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9" spans="17:17" ht="17.100000000000001" customHeight="1" x14ac:dyDescent="0.25">
      <c r="Q9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0" spans="17:17" ht="17.100000000000001" customHeight="1" x14ac:dyDescent="0.25">
      <c r="Q9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1" spans="17:17" ht="17.100000000000001" customHeight="1" x14ac:dyDescent="0.25">
      <c r="Q9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2" spans="17:17" ht="17.100000000000001" customHeight="1" x14ac:dyDescent="0.25">
      <c r="Q9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3" spans="17:17" ht="17.100000000000001" customHeight="1" x14ac:dyDescent="0.25">
      <c r="Q9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4" spans="17:17" ht="17.100000000000001" customHeight="1" x14ac:dyDescent="0.25">
      <c r="Q9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5" spans="17:17" ht="17.100000000000001" customHeight="1" x14ac:dyDescent="0.25">
      <c r="Q9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6" spans="17:17" ht="17.100000000000001" customHeight="1" x14ac:dyDescent="0.25">
      <c r="Q9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7" spans="17:17" ht="17.100000000000001" customHeight="1" x14ac:dyDescent="0.25">
      <c r="Q9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8" spans="17:17" ht="17.100000000000001" customHeight="1" x14ac:dyDescent="0.25">
      <c r="Q9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9" spans="17:17" ht="17.100000000000001" customHeight="1" x14ac:dyDescent="0.25">
      <c r="Q9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0" spans="17:17" ht="17.100000000000001" customHeight="1" x14ac:dyDescent="0.25">
      <c r="Q9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1" spans="17:17" ht="17.100000000000001" customHeight="1" x14ac:dyDescent="0.25">
      <c r="Q9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2" spans="17:17" ht="17.100000000000001" customHeight="1" x14ac:dyDescent="0.25">
      <c r="Q9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3" spans="17:17" ht="17.100000000000001" customHeight="1" x14ac:dyDescent="0.25">
      <c r="Q9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4" spans="17:17" ht="17.100000000000001" customHeight="1" x14ac:dyDescent="0.25">
      <c r="Q9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5" spans="17:17" ht="17.100000000000001" customHeight="1" x14ac:dyDescent="0.25">
      <c r="Q9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6" spans="17:17" ht="17.100000000000001" customHeight="1" x14ac:dyDescent="0.25">
      <c r="Q9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7" spans="17:17" ht="17.100000000000001" customHeight="1" x14ac:dyDescent="0.25">
      <c r="Q9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8" spans="17:17" ht="17.100000000000001" customHeight="1" x14ac:dyDescent="0.25">
      <c r="Q9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9" spans="17:17" ht="17.100000000000001" customHeight="1" x14ac:dyDescent="0.25">
      <c r="Q9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0" spans="17:17" ht="17.100000000000001" customHeight="1" x14ac:dyDescent="0.25">
      <c r="Q9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1" spans="17:17" ht="17.100000000000001" customHeight="1" x14ac:dyDescent="0.25">
      <c r="Q9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2" spans="17:17" ht="17.100000000000001" customHeight="1" x14ac:dyDescent="0.25">
      <c r="Q9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3" spans="17:17" ht="17.100000000000001" customHeight="1" x14ac:dyDescent="0.25">
      <c r="Q9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4" spans="17:17" ht="17.100000000000001" customHeight="1" x14ac:dyDescent="0.25">
      <c r="Q9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5" spans="17:17" ht="17.100000000000001" customHeight="1" x14ac:dyDescent="0.25">
      <c r="Q9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6" spans="17:17" ht="17.100000000000001" customHeight="1" x14ac:dyDescent="0.25">
      <c r="Q9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7" spans="17:17" ht="17.100000000000001" customHeight="1" x14ac:dyDescent="0.25">
      <c r="Q9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8" spans="17:17" ht="17.100000000000001" customHeight="1" x14ac:dyDescent="0.25">
      <c r="Q9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9" spans="17:17" ht="17.100000000000001" customHeight="1" x14ac:dyDescent="0.25">
      <c r="Q9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0" spans="17:17" ht="17.100000000000001" customHeight="1" x14ac:dyDescent="0.25">
      <c r="Q9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1" spans="17:17" ht="17.100000000000001" customHeight="1" x14ac:dyDescent="0.25">
      <c r="Q9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2" spans="17:17" ht="17.100000000000001" customHeight="1" x14ac:dyDescent="0.25">
      <c r="Q9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3" spans="17:17" ht="17.100000000000001" customHeight="1" x14ac:dyDescent="0.25">
      <c r="Q9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4" spans="17:17" ht="17.100000000000001" customHeight="1" x14ac:dyDescent="0.25">
      <c r="Q9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5" spans="17:17" ht="17.100000000000001" customHeight="1" x14ac:dyDescent="0.25">
      <c r="Q9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6" spans="17:17" ht="17.100000000000001" customHeight="1" x14ac:dyDescent="0.25">
      <c r="Q9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7" spans="17:17" ht="17.100000000000001" customHeight="1" x14ac:dyDescent="0.25">
      <c r="Q9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8" spans="17:17" ht="17.100000000000001" customHeight="1" x14ac:dyDescent="0.25">
      <c r="Q9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9" spans="17:17" ht="17.100000000000001" customHeight="1" x14ac:dyDescent="0.25">
      <c r="Q9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0" spans="17:17" ht="17.100000000000001" customHeight="1" x14ac:dyDescent="0.25">
      <c r="Q9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1" spans="17:17" ht="17.100000000000001" customHeight="1" x14ac:dyDescent="0.25">
      <c r="Q9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2" spans="17:17" ht="17.100000000000001" customHeight="1" x14ac:dyDescent="0.25">
      <c r="Q9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3" spans="17:17" ht="17.100000000000001" customHeight="1" x14ac:dyDescent="0.25">
      <c r="Q9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4" spans="17:17" ht="17.100000000000001" customHeight="1" x14ac:dyDescent="0.25">
      <c r="Q9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5" spans="17:17" ht="17.100000000000001" customHeight="1" x14ac:dyDescent="0.25">
      <c r="Q9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6" spans="17:17" ht="17.100000000000001" customHeight="1" x14ac:dyDescent="0.25">
      <c r="Q9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7" spans="17:17" ht="17.100000000000001" customHeight="1" x14ac:dyDescent="0.25">
      <c r="Q9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8" spans="17:17" ht="17.100000000000001" customHeight="1" x14ac:dyDescent="0.25">
      <c r="Q9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9" spans="17:17" ht="17.100000000000001" customHeight="1" x14ac:dyDescent="0.25">
      <c r="Q9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0" spans="17:17" ht="17.100000000000001" customHeight="1" x14ac:dyDescent="0.25">
      <c r="Q9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1" spans="17:17" ht="17.100000000000001" customHeight="1" x14ac:dyDescent="0.25">
      <c r="Q9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2" spans="17:17" ht="17.100000000000001" customHeight="1" x14ac:dyDescent="0.25">
      <c r="Q9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3" spans="17:17" ht="17.100000000000001" customHeight="1" x14ac:dyDescent="0.25">
      <c r="Q9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4" spans="17:17" ht="17.100000000000001" customHeight="1" x14ac:dyDescent="0.25">
      <c r="Q9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5" spans="17:17" ht="17.100000000000001" customHeight="1" x14ac:dyDescent="0.25">
      <c r="Q9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6" spans="17:17" ht="17.100000000000001" customHeight="1" x14ac:dyDescent="0.25">
      <c r="Q9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7" spans="17:17" ht="17.100000000000001" customHeight="1" x14ac:dyDescent="0.25">
      <c r="Q9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8" spans="17:17" ht="17.100000000000001" customHeight="1" x14ac:dyDescent="0.25">
      <c r="Q9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9" spans="17:17" ht="17.100000000000001" customHeight="1" x14ac:dyDescent="0.25">
      <c r="Q9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0" spans="17:17" ht="17.100000000000001" customHeight="1" x14ac:dyDescent="0.25">
      <c r="Q9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1" spans="17:17" ht="17.100000000000001" customHeight="1" x14ac:dyDescent="0.25">
      <c r="Q9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2" spans="17:17" ht="17.100000000000001" customHeight="1" x14ac:dyDescent="0.25">
      <c r="Q9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3" spans="17:17" ht="17.100000000000001" customHeight="1" x14ac:dyDescent="0.25">
      <c r="Q9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4" spans="17:17" ht="17.100000000000001" customHeight="1" x14ac:dyDescent="0.25">
      <c r="Q9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5" spans="17:17" ht="17.100000000000001" customHeight="1" x14ac:dyDescent="0.25">
      <c r="Q9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6" spans="17:17" ht="17.100000000000001" customHeight="1" x14ac:dyDescent="0.25">
      <c r="Q9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7" spans="17:17" ht="17.100000000000001" customHeight="1" x14ac:dyDescent="0.25">
      <c r="Q9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8" spans="17:17" ht="17.100000000000001" customHeight="1" x14ac:dyDescent="0.25">
      <c r="Q9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9" spans="17:17" ht="17.100000000000001" customHeight="1" x14ac:dyDescent="0.25">
      <c r="Q9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0" spans="17:17" ht="17.100000000000001" customHeight="1" x14ac:dyDescent="0.25">
      <c r="Q9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1" spans="17:17" ht="17.100000000000001" customHeight="1" x14ac:dyDescent="0.25">
      <c r="Q9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2" spans="17:17" ht="17.100000000000001" customHeight="1" x14ac:dyDescent="0.25">
      <c r="Q9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3" spans="17:17" ht="17.100000000000001" customHeight="1" x14ac:dyDescent="0.25">
      <c r="Q9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4" spans="17:17" ht="17.100000000000001" customHeight="1" x14ac:dyDescent="0.25">
      <c r="Q9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5" spans="17:17" ht="17.100000000000001" customHeight="1" x14ac:dyDescent="0.25">
      <c r="Q9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6" spans="17:17" ht="17.100000000000001" customHeight="1" x14ac:dyDescent="0.25">
      <c r="Q9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7" spans="17:17" ht="17.100000000000001" customHeight="1" x14ac:dyDescent="0.25">
      <c r="Q9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8" spans="17:17" ht="17.100000000000001" customHeight="1" x14ac:dyDescent="0.25">
      <c r="Q9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9" spans="17:17" ht="17.100000000000001" customHeight="1" x14ac:dyDescent="0.25">
      <c r="Q9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0" spans="17:17" ht="17.100000000000001" customHeight="1" x14ac:dyDescent="0.25">
      <c r="Q9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1" spans="17:17" ht="17.100000000000001" customHeight="1" x14ac:dyDescent="0.25">
      <c r="Q9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2" spans="17:17" ht="17.100000000000001" customHeight="1" x14ac:dyDescent="0.25">
      <c r="Q9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3" spans="17:17" ht="17.100000000000001" customHeight="1" x14ac:dyDescent="0.25">
      <c r="Q9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4" spans="17:17" ht="17.100000000000001" customHeight="1" x14ac:dyDescent="0.25">
      <c r="Q9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5" spans="17:17" ht="17.100000000000001" customHeight="1" x14ac:dyDescent="0.25">
      <c r="Q9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6" spans="17:17" ht="17.100000000000001" customHeight="1" x14ac:dyDescent="0.25">
      <c r="Q9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7" spans="17:17" ht="17.100000000000001" customHeight="1" x14ac:dyDescent="0.25">
      <c r="Q9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8" spans="17:17" ht="17.100000000000001" customHeight="1" x14ac:dyDescent="0.25">
      <c r="Q9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9" spans="17:17" ht="17.100000000000001" customHeight="1" x14ac:dyDescent="0.25">
      <c r="Q9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0" spans="17:17" ht="17.100000000000001" customHeight="1" x14ac:dyDescent="0.25">
      <c r="Q9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1" spans="17:17" ht="17.100000000000001" customHeight="1" x14ac:dyDescent="0.25">
      <c r="Q9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2" spans="17:17" ht="17.100000000000001" customHeight="1" x14ac:dyDescent="0.25">
      <c r="Q9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3" spans="17:17" ht="17.100000000000001" customHeight="1" x14ac:dyDescent="0.25">
      <c r="Q9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4" spans="17:17" ht="17.100000000000001" customHeight="1" x14ac:dyDescent="0.25">
      <c r="Q9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5" spans="17:17" ht="17.100000000000001" customHeight="1" x14ac:dyDescent="0.25">
      <c r="Q9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6" spans="17:17" ht="17.100000000000001" customHeight="1" x14ac:dyDescent="0.25">
      <c r="Q9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7" spans="17:17" ht="17.100000000000001" customHeight="1" x14ac:dyDescent="0.25">
      <c r="Q9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8" spans="17:17" ht="17.100000000000001" customHeight="1" x14ac:dyDescent="0.25">
      <c r="Q9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9" spans="17:17" ht="17.100000000000001" customHeight="1" x14ac:dyDescent="0.25">
      <c r="Q9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0" spans="17:17" ht="17.100000000000001" customHeight="1" x14ac:dyDescent="0.25">
      <c r="Q9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1" spans="17:17" ht="17.100000000000001" customHeight="1" x14ac:dyDescent="0.25">
      <c r="Q9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2" spans="17:17" ht="17.100000000000001" customHeight="1" x14ac:dyDescent="0.25">
      <c r="Q9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3" spans="17:17" ht="17.100000000000001" customHeight="1" x14ac:dyDescent="0.25">
      <c r="Q9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4" spans="17:17" ht="17.100000000000001" customHeight="1" x14ac:dyDescent="0.25">
      <c r="Q9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5" spans="17:17" ht="17.100000000000001" customHeight="1" x14ac:dyDescent="0.25">
      <c r="Q9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6" spans="17:17" ht="17.100000000000001" customHeight="1" x14ac:dyDescent="0.25">
      <c r="Q9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7" spans="17:17" ht="17.100000000000001" customHeight="1" x14ac:dyDescent="0.25">
      <c r="Q9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8" spans="17:17" ht="17.100000000000001" customHeight="1" x14ac:dyDescent="0.25">
      <c r="Q9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9" spans="17:17" ht="17.100000000000001" customHeight="1" x14ac:dyDescent="0.25">
      <c r="Q9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0" spans="17:17" ht="17.100000000000001" customHeight="1" x14ac:dyDescent="0.25">
      <c r="Q9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1" spans="17:17" ht="17.100000000000001" customHeight="1" x14ac:dyDescent="0.25">
      <c r="Q9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2" spans="17:17" ht="17.100000000000001" customHeight="1" x14ac:dyDescent="0.25">
      <c r="Q9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3" spans="17:17" ht="17.100000000000001" customHeight="1" x14ac:dyDescent="0.25">
      <c r="Q9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4" spans="17:17" ht="17.100000000000001" customHeight="1" x14ac:dyDescent="0.25">
      <c r="Q9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5" spans="17:17" ht="17.100000000000001" customHeight="1" x14ac:dyDescent="0.25">
      <c r="Q9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6" spans="17:17" ht="17.100000000000001" customHeight="1" x14ac:dyDescent="0.25">
      <c r="Q9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7" spans="17:17" ht="17.100000000000001" customHeight="1" x14ac:dyDescent="0.25">
      <c r="Q9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8" spans="17:17" ht="17.100000000000001" customHeight="1" x14ac:dyDescent="0.25">
      <c r="Q9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9" spans="17:17" ht="17.100000000000001" customHeight="1" x14ac:dyDescent="0.25">
      <c r="Q9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0" spans="17:17" ht="17.100000000000001" customHeight="1" x14ac:dyDescent="0.25">
      <c r="Q9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1" spans="17:17" ht="17.100000000000001" customHeight="1" x14ac:dyDescent="0.25">
      <c r="Q9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2" spans="17:17" ht="17.100000000000001" customHeight="1" x14ac:dyDescent="0.25">
      <c r="Q9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3" spans="17:17" ht="17.100000000000001" customHeight="1" x14ac:dyDescent="0.25">
      <c r="Q9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4" spans="17:17" ht="17.100000000000001" customHeight="1" x14ac:dyDescent="0.25">
      <c r="Q9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5" spans="17:17" ht="17.100000000000001" customHeight="1" x14ac:dyDescent="0.25">
      <c r="Q9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6" spans="17:17" ht="17.100000000000001" customHeight="1" x14ac:dyDescent="0.25">
      <c r="Q9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7" spans="17:17" ht="17.100000000000001" customHeight="1" x14ac:dyDescent="0.25">
      <c r="Q9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8" spans="17:17" ht="17.100000000000001" customHeight="1" x14ac:dyDescent="0.25">
      <c r="Q9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9" spans="17:17" ht="17.100000000000001" customHeight="1" x14ac:dyDescent="0.25">
      <c r="Q9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0" spans="17:17" ht="17.100000000000001" customHeight="1" x14ac:dyDescent="0.25">
      <c r="Q9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1" spans="17:17" ht="17.100000000000001" customHeight="1" x14ac:dyDescent="0.25">
      <c r="Q9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2" spans="17:17" ht="17.100000000000001" customHeight="1" x14ac:dyDescent="0.25">
      <c r="Q9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3" spans="17:17" ht="17.100000000000001" customHeight="1" x14ac:dyDescent="0.25">
      <c r="Q9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4" spans="17:17" ht="17.100000000000001" customHeight="1" x14ac:dyDescent="0.25">
      <c r="Q9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5" spans="17:17" ht="17.100000000000001" customHeight="1" x14ac:dyDescent="0.25">
      <c r="Q9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6" spans="17:17" ht="17.100000000000001" customHeight="1" x14ac:dyDescent="0.25">
      <c r="Q9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7" spans="17:17" ht="17.100000000000001" customHeight="1" x14ac:dyDescent="0.25">
      <c r="Q9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8" spans="17:17" ht="17.100000000000001" customHeight="1" x14ac:dyDescent="0.25">
      <c r="Q9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9" spans="17:17" ht="17.100000000000001" customHeight="1" x14ac:dyDescent="0.25">
      <c r="Q9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0" spans="17:17" ht="17.100000000000001" customHeight="1" x14ac:dyDescent="0.25">
      <c r="Q9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1" spans="17:17" ht="17.100000000000001" customHeight="1" x14ac:dyDescent="0.25">
      <c r="Q9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2" spans="17:17" ht="17.100000000000001" customHeight="1" x14ac:dyDescent="0.25">
      <c r="Q9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3" spans="17:17" ht="17.100000000000001" customHeight="1" x14ac:dyDescent="0.25">
      <c r="Q9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4" spans="17:17" ht="17.100000000000001" customHeight="1" x14ac:dyDescent="0.25">
      <c r="Q9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5" spans="17:17" ht="17.100000000000001" customHeight="1" x14ac:dyDescent="0.25">
      <c r="Q9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6" spans="17:17" ht="17.100000000000001" customHeight="1" x14ac:dyDescent="0.25">
      <c r="Q9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7" spans="17:17" ht="17.100000000000001" customHeight="1" x14ac:dyDescent="0.25">
      <c r="Q9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8" spans="17:17" ht="17.100000000000001" customHeight="1" x14ac:dyDescent="0.25">
      <c r="Q9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9" spans="17:17" ht="17.100000000000001" customHeight="1" x14ac:dyDescent="0.25">
      <c r="Q9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0" spans="17:17" ht="17.100000000000001" customHeight="1" x14ac:dyDescent="0.25">
      <c r="Q9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1" spans="17:17" ht="17.100000000000001" customHeight="1" x14ac:dyDescent="0.25">
      <c r="Q9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2" spans="17:17" ht="17.100000000000001" customHeight="1" x14ac:dyDescent="0.25">
      <c r="Q9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3" spans="17:17" ht="17.100000000000001" customHeight="1" x14ac:dyDescent="0.25">
      <c r="Q9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4" spans="17:17" ht="17.100000000000001" customHeight="1" x14ac:dyDescent="0.25">
      <c r="Q9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5" spans="17:17" ht="17.100000000000001" customHeight="1" x14ac:dyDescent="0.25">
      <c r="Q9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6" spans="17:17" ht="17.100000000000001" customHeight="1" x14ac:dyDescent="0.25">
      <c r="Q9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7" spans="17:17" ht="17.100000000000001" customHeight="1" x14ac:dyDescent="0.25">
      <c r="Q9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8" spans="17:17" ht="17.100000000000001" customHeight="1" x14ac:dyDescent="0.25">
      <c r="Q9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9" spans="17:17" ht="17.100000000000001" customHeight="1" x14ac:dyDescent="0.25">
      <c r="Q9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0" spans="17:17" ht="17.100000000000001" customHeight="1" x14ac:dyDescent="0.25">
      <c r="Q9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1" spans="17:17" ht="17.100000000000001" customHeight="1" x14ac:dyDescent="0.25">
      <c r="Q9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2" spans="17:17" ht="17.100000000000001" customHeight="1" x14ac:dyDescent="0.25">
      <c r="Q9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3" spans="17:17" ht="17.100000000000001" customHeight="1" x14ac:dyDescent="0.25">
      <c r="Q9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4" spans="17:17" ht="17.100000000000001" customHeight="1" x14ac:dyDescent="0.25">
      <c r="Q9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5" spans="17:17" ht="17.100000000000001" customHeight="1" x14ac:dyDescent="0.25">
      <c r="Q9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6" spans="17:17" ht="17.100000000000001" customHeight="1" x14ac:dyDescent="0.25">
      <c r="Q9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7" spans="17:17" ht="17.100000000000001" customHeight="1" x14ac:dyDescent="0.25">
      <c r="Q9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8" spans="17:17" ht="17.100000000000001" customHeight="1" x14ac:dyDescent="0.25">
      <c r="Q9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9" spans="17:17" ht="17.100000000000001" customHeight="1" x14ac:dyDescent="0.25">
      <c r="Q9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0" spans="17:17" ht="17.100000000000001" customHeight="1" x14ac:dyDescent="0.25">
      <c r="Q9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1" spans="17:17" ht="17.100000000000001" customHeight="1" x14ac:dyDescent="0.25">
      <c r="Q9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2" spans="17:17" ht="17.100000000000001" customHeight="1" x14ac:dyDescent="0.25">
      <c r="Q9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3" spans="17:17" ht="17.100000000000001" customHeight="1" x14ac:dyDescent="0.25">
      <c r="Q9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4" spans="17:17" ht="17.100000000000001" customHeight="1" x14ac:dyDescent="0.25">
      <c r="Q9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5" spans="17:17" ht="17.100000000000001" customHeight="1" x14ac:dyDescent="0.25">
      <c r="Q9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6" spans="17:17" ht="17.100000000000001" customHeight="1" x14ac:dyDescent="0.25">
      <c r="Q9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7" spans="17:17" ht="17.100000000000001" customHeight="1" x14ac:dyDescent="0.25">
      <c r="Q9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8" spans="17:17" ht="17.100000000000001" customHeight="1" x14ac:dyDescent="0.25">
      <c r="Q9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9" spans="17:17" ht="17.100000000000001" customHeight="1" x14ac:dyDescent="0.25">
      <c r="Q9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0" spans="17:17" ht="17.100000000000001" customHeight="1" x14ac:dyDescent="0.25">
      <c r="Q9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1" spans="17:17" ht="17.100000000000001" customHeight="1" x14ac:dyDescent="0.25">
      <c r="Q9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2" spans="17:17" ht="17.100000000000001" customHeight="1" x14ac:dyDescent="0.25">
      <c r="Q9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3" spans="17:17" ht="17.100000000000001" customHeight="1" x14ac:dyDescent="0.25">
      <c r="Q9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4" spans="17:17" ht="17.100000000000001" customHeight="1" x14ac:dyDescent="0.25">
      <c r="Q9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5" spans="17:17" ht="17.100000000000001" customHeight="1" x14ac:dyDescent="0.25">
      <c r="Q9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6" spans="17:17" ht="17.100000000000001" customHeight="1" x14ac:dyDescent="0.25">
      <c r="Q9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7" spans="17:17" ht="17.100000000000001" customHeight="1" x14ac:dyDescent="0.25">
      <c r="Q9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8" spans="17:17" ht="17.100000000000001" customHeight="1" x14ac:dyDescent="0.25">
      <c r="Q9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9" spans="17:17" ht="17.100000000000001" customHeight="1" x14ac:dyDescent="0.25">
      <c r="Q9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0" spans="17:17" ht="17.100000000000001" customHeight="1" x14ac:dyDescent="0.25">
      <c r="Q9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1" spans="17:17" ht="17.100000000000001" customHeight="1" x14ac:dyDescent="0.25">
      <c r="Q9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2" spans="17:17" ht="17.100000000000001" customHeight="1" x14ac:dyDescent="0.25">
      <c r="Q9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3" spans="17:17" ht="17.100000000000001" customHeight="1" x14ac:dyDescent="0.25">
      <c r="Q9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4" spans="17:17" ht="17.100000000000001" customHeight="1" x14ac:dyDescent="0.25">
      <c r="Q9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5" spans="17:17" ht="17.100000000000001" customHeight="1" x14ac:dyDescent="0.25">
      <c r="Q9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6" spans="17:17" ht="17.100000000000001" customHeight="1" x14ac:dyDescent="0.25">
      <c r="Q9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7" spans="17:17" ht="17.100000000000001" customHeight="1" x14ac:dyDescent="0.25">
      <c r="Q9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8" spans="17:17" ht="17.100000000000001" customHeight="1" x14ac:dyDescent="0.25">
      <c r="Q9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9" spans="17:17" ht="17.100000000000001" customHeight="1" x14ac:dyDescent="0.25">
      <c r="Q9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0" spans="17:17" ht="17.100000000000001" customHeight="1" x14ac:dyDescent="0.25">
      <c r="Q9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1" spans="17:17" ht="17.100000000000001" customHeight="1" x14ac:dyDescent="0.25">
      <c r="Q9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2" spans="17:17" ht="17.100000000000001" customHeight="1" x14ac:dyDescent="0.25">
      <c r="Q9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3" spans="17:17" ht="17.100000000000001" customHeight="1" x14ac:dyDescent="0.25">
      <c r="Q9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4" spans="17:17" ht="17.100000000000001" customHeight="1" x14ac:dyDescent="0.25">
      <c r="Q9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5" spans="17:17" ht="17.100000000000001" customHeight="1" x14ac:dyDescent="0.25">
      <c r="Q9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6" spans="17:17" ht="17.100000000000001" customHeight="1" x14ac:dyDescent="0.25">
      <c r="Q9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7" spans="17:17" ht="17.100000000000001" customHeight="1" x14ac:dyDescent="0.25">
      <c r="Q9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8" spans="17:17" ht="17.100000000000001" customHeight="1" x14ac:dyDescent="0.25">
      <c r="Q9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9" spans="17:17" ht="17.100000000000001" customHeight="1" x14ac:dyDescent="0.25">
      <c r="Q9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0" spans="17:17" ht="17.100000000000001" customHeight="1" x14ac:dyDescent="0.25">
      <c r="Q9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1" spans="17:17" ht="17.100000000000001" customHeight="1" x14ac:dyDescent="0.25">
      <c r="Q9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2" spans="17:17" ht="17.100000000000001" customHeight="1" x14ac:dyDescent="0.25">
      <c r="Q9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3" spans="17:17" ht="17.100000000000001" customHeight="1" x14ac:dyDescent="0.25">
      <c r="Q9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4" spans="17:17" ht="17.100000000000001" customHeight="1" x14ac:dyDescent="0.25">
      <c r="Q9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5" spans="17:17" ht="17.100000000000001" customHeight="1" x14ac:dyDescent="0.25">
      <c r="Q9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6" spans="17:17" ht="17.100000000000001" customHeight="1" x14ac:dyDescent="0.25">
      <c r="Q9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7" spans="17:17" ht="17.100000000000001" customHeight="1" x14ac:dyDescent="0.25">
      <c r="Q9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8" spans="17:17" ht="17.100000000000001" customHeight="1" x14ac:dyDescent="0.25">
      <c r="Q9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9" spans="17:17" ht="17.100000000000001" customHeight="1" x14ac:dyDescent="0.25">
      <c r="Q9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0" spans="17:17" ht="17.100000000000001" customHeight="1" x14ac:dyDescent="0.25">
      <c r="Q9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1" spans="17:17" ht="17.100000000000001" customHeight="1" x14ac:dyDescent="0.25">
      <c r="Q9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2" spans="17:17" ht="17.100000000000001" customHeight="1" x14ac:dyDescent="0.25">
      <c r="Q9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3" spans="17:17" ht="17.100000000000001" customHeight="1" x14ac:dyDescent="0.25">
      <c r="Q9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4" spans="17:17" ht="17.100000000000001" customHeight="1" x14ac:dyDescent="0.25">
      <c r="Q9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5" spans="17:17" ht="17.100000000000001" customHeight="1" x14ac:dyDescent="0.25">
      <c r="Q9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6" spans="17:17" ht="17.100000000000001" customHeight="1" x14ac:dyDescent="0.25">
      <c r="Q9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7" spans="17:17" ht="17.100000000000001" customHeight="1" x14ac:dyDescent="0.25">
      <c r="Q9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8" spans="17:17" ht="17.100000000000001" customHeight="1" x14ac:dyDescent="0.25">
      <c r="Q9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9" spans="17:17" ht="17.100000000000001" customHeight="1" x14ac:dyDescent="0.25">
      <c r="Q9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0" spans="17:17" ht="17.100000000000001" customHeight="1" x14ac:dyDescent="0.25">
      <c r="Q9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1" spans="17:17" ht="17.100000000000001" customHeight="1" x14ac:dyDescent="0.25">
      <c r="Q9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2" spans="17:17" ht="17.100000000000001" customHeight="1" x14ac:dyDescent="0.25">
      <c r="Q9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3" spans="17:17" ht="17.100000000000001" customHeight="1" x14ac:dyDescent="0.25">
      <c r="Q9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4" spans="17:17" ht="17.100000000000001" customHeight="1" x14ac:dyDescent="0.25">
      <c r="Q9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5" spans="17:17" ht="17.100000000000001" customHeight="1" x14ac:dyDescent="0.25">
      <c r="Q9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6" spans="17:17" ht="17.100000000000001" customHeight="1" x14ac:dyDescent="0.25">
      <c r="Q9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7" spans="17:17" ht="17.100000000000001" customHeight="1" x14ac:dyDescent="0.25">
      <c r="Q9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8" spans="17:17" ht="17.100000000000001" customHeight="1" x14ac:dyDescent="0.25">
      <c r="Q9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9" spans="17:17" ht="17.100000000000001" customHeight="1" x14ac:dyDescent="0.25">
      <c r="Q9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0" spans="17:17" ht="17.100000000000001" customHeight="1" x14ac:dyDescent="0.25">
      <c r="Q9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1" spans="17:17" ht="17.100000000000001" customHeight="1" x14ac:dyDescent="0.25">
      <c r="Q9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2" spans="17:17" ht="17.100000000000001" customHeight="1" x14ac:dyDescent="0.25">
      <c r="Q9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3" spans="17:17" ht="17.100000000000001" customHeight="1" x14ac:dyDescent="0.25">
      <c r="Q9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4" spans="17:17" ht="17.100000000000001" customHeight="1" x14ac:dyDescent="0.25">
      <c r="Q9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5" spans="17:17" ht="17.100000000000001" customHeight="1" x14ac:dyDescent="0.25">
      <c r="Q9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6" spans="17:17" ht="17.100000000000001" customHeight="1" x14ac:dyDescent="0.25">
      <c r="Q9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7" spans="17:17" ht="17.100000000000001" customHeight="1" x14ac:dyDescent="0.25">
      <c r="Q9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8" spans="17:17" ht="17.100000000000001" customHeight="1" x14ac:dyDescent="0.25">
      <c r="Q9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9" spans="17:17" ht="17.100000000000001" customHeight="1" x14ac:dyDescent="0.25">
      <c r="Q9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0" spans="17:17" ht="17.100000000000001" customHeight="1" x14ac:dyDescent="0.25">
      <c r="Q9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1" spans="17:17" ht="17.100000000000001" customHeight="1" x14ac:dyDescent="0.25">
      <c r="Q9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2" spans="17:17" ht="17.100000000000001" customHeight="1" x14ac:dyDescent="0.25">
      <c r="Q9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3" spans="17:17" ht="17.100000000000001" customHeight="1" x14ac:dyDescent="0.25">
      <c r="Q9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4" spans="17:17" ht="17.100000000000001" customHeight="1" x14ac:dyDescent="0.25">
      <c r="Q9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5" spans="17:17" ht="17.100000000000001" customHeight="1" x14ac:dyDescent="0.25">
      <c r="Q9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6" spans="17:17" ht="17.100000000000001" customHeight="1" x14ac:dyDescent="0.25">
      <c r="Q9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7" spans="17:17" ht="17.100000000000001" customHeight="1" x14ac:dyDescent="0.25">
      <c r="Q9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8" spans="17:17" ht="17.100000000000001" customHeight="1" x14ac:dyDescent="0.25">
      <c r="Q9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9" spans="17:17" ht="17.100000000000001" customHeight="1" x14ac:dyDescent="0.25">
      <c r="Q9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0" spans="17:17" ht="17.100000000000001" customHeight="1" x14ac:dyDescent="0.25">
      <c r="Q9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1" spans="17:17" ht="17.100000000000001" customHeight="1" x14ac:dyDescent="0.25">
      <c r="Q9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2" spans="17:17" ht="17.100000000000001" customHeight="1" x14ac:dyDescent="0.25">
      <c r="Q9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3" spans="17:17" ht="17.100000000000001" customHeight="1" x14ac:dyDescent="0.25">
      <c r="Q9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4" spans="17:17" ht="17.100000000000001" customHeight="1" x14ac:dyDescent="0.25">
      <c r="Q9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5" spans="17:17" ht="17.100000000000001" customHeight="1" x14ac:dyDescent="0.25">
      <c r="Q9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6" spans="17:17" ht="17.100000000000001" customHeight="1" x14ac:dyDescent="0.25">
      <c r="Q9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7" spans="17:17" ht="17.100000000000001" customHeight="1" x14ac:dyDescent="0.25">
      <c r="Q9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8" spans="17:17" ht="17.100000000000001" customHeight="1" x14ac:dyDescent="0.25">
      <c r="Q9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9" spans="17:17" ht="17.100000000000001" customHeight="1" x14ac:dyDescent="0.25">
      <c r="Q9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0" spans="17:17" ht="17.100000000000001" customHeight="1" x14ac:dyDescent="0.25">
      <c r="Q9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1" spans="17:17" ht="17.100000000000001" customHeight="1" x14ac:dyDescent="0.25">
      <c r="Q9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2" spans="17:17" ht="17.100000000000001" customHeight="1" x14ac:dyDescent="0.25">
      <c r="Q9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3" spans="17:17" ht="17.100000000000001" customHeight="1" x14ac:dyDescent="0.25">
      <c r="Q9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4" spans="17:17" ht="17.100000000000001" customHeight="1" x14ac:dyDescent="0.25">
      <c r="Q9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5" spans="17:17" ht="17.100000000000001" customHeight="1" x14ac:dyDescent="0.25">
      <c r="Q9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6" spans="17:17" ht="17.100000000000001" customHeight="1" x14ac:dyDescent="0.25">
      <c r="Q9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7" spans="17:17" ht="17.100000000000001" customHeight="1" x14ac:dyDescent="0.25">
      <c r="Q9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8" spans="17:17" ht="17.100000000000001" customHeight="1" x14ac:dyDescent="0.25">
      <c r="Q9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9" spans="17:17" ht="17.100000000000001" customHeight="1" x14ac:dyDescent="0.25">
      <c r="Q9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0" spans="17:17" ht="17.100000000000001" customHeight="1" x14ac:dyDescent="0.25">
      <c r="Q9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1" spans="17:17" ht="17.100000000000001" customHeight="1" x14ac:dyDescent="0.25">
      <c r="Q9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2" spans="17:17" ht="17.100000000000001" customHeight="1" x14ac:dyDescent="0.25">
      <c r="Q9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3" spans="17:17" ht="17.100000000000001" customHeight="1" x14ac:dyDescent="0.25">
      <c r="Q9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4" spans="17:17" ht="17.100000000000001" customHeight="1" x14ac:dyDescent="0.25">
      <c r="Q9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5" spans="17:17" ht="17.100000000000001" customHeight="1" x14ac:dyDescent="0.25">
      <c r="Q9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6" spans="17:17" ht="17.100000000000001" customHeight="1" x14ac:dyDescent="0.25">
      <c r="Q9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7" spans="17:17" ht="17.100000000000001" customHeight="1" x14ac:dyDescent="0.25">
      <c r="Q9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8" spans="17:17" ht="17.100000000000001" customHeight="1" x14ac:dyDescent="0.25">
      <c r="Q9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9" spans="17:17" ht="17.100000000000001" customHeight="1" x14ac:dyDescent="0.25">
      <c r="Q9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0" spans="17:17" ht="17.100000000000001" customHeight="1" x14ac:dyDescent="0.25">
      <c r="Q9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1" spans="17:17" ht="17.100000000000001" customHeight="1" x14ac:dyDescent="0.25">
      <c r="Q9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2" spans="17:17" ht="17.100000000000001" customHeight="1" x14ac:dyDescent="0.25">
      <c r="Q9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3" spans="17:17" ht="17.100000000000001" customHeight="1" x14ac:dyDescent="0.25">
      <c r="Q9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4" spans="17:17" ht="17.100000000000001" customHeight="1" x14ac:dyDescent="0.25">
      <c r="Q9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5" spans="17:17" ht="17.100000000000001" customHeight="1" x14ac:dyDescent="0.25">
      <c r="Q9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6" spans="17:17" ht="17.100000000000001" customHeight="1" x14ac:dyDescent="0.25">
      <c r="Q9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7" spans="17:17" ht="17.100000000000001" customHeight="1" x14ac:dyDescent="0.25">
      <c r="Q9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8" spans="17:17" ht="17.100000000000001" customHeight="1" x14ac:dyDescent="0.25">
      <c r="Q9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9" spans="17:17" ht="17.100000000000001" customHeight="1" x14ac:dyDescent="0.25">
      <c r="Q9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0" spans="17:17" ht="17.100000000000001" customHeight="1" x14ac:dyDescent="0.25">
      <c r="Q9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1" spans="17:17" ht="17.100000000000001" customHeight="1" x14ac:dyDescent="0.25">
      <c r="Q9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2" spans="17:17" ht="17.100000000000001" customHeight="1" x14ac:dyDescent="0.25">
      <c r="Q9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3" spans="17:17" ht="17.100000000000001" customHeight="1" x14ac:dyDescent="0.25">
      <c r="Q9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4" spans="17:17" ht="17.100000000000001" customHeight="1" x14ac:dyDescent="0.25">
      <c r="Q9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5" spans="17:17" ht="17.100000000000001" customHeight="1" x14ac:dyDescent="0.25">
      <c r="Q9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6" spans="17:17" ht="17.100000000000001" customHeight="1" x14ac:dyDescent="0.25">
      <c r="Q9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7" spans="17:17" ht="17.100000000000001" customHeight="1" x14ac:dyDescent="0.25">
      <c r="Q9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8" spans="17:17" ht="17.100000000000001" customHeight="1" x14ac:dyDescent="0.25">
      <c r="Q9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9" spans="17:17" ht="17.100000000000001" customHeight="1" x14ac:dyDescent="0.25">
      <c r="Q9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0" spans="17:17" ht="17.100000000000001" customHeight="1" x14ac:dyDescent="0.25">
      <c r="Q9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1" spans="17:17" ht="17.100000000000001" customHeight="1" x14ac:dyDescent="0.25">
      <c r="Q9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2" spans="17:17" ht="17.100000000000001" customHeight="1" x14ac:dyDescent="0.25">
      <c r="Q9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3" spans="17:17" ht="17.100000000000001" customHeight="1" x14ac:dyDescent="0.25">
      <c r="Q9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4" spans="17:17" ht="17.100000000000001" customHeight="1" x14ac:dyDescent="0.25">
      <c r="Q9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5" spans="17:17" ht="17.100000000000001" customHeight="1" x14ac:dyDescent="0.25">
      <c r="Q9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6" spans="17:17" ht="17.100000000000001" customHeight="1" x14ac:dyDescent="0.25">
      <c r="Q9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7" spans="17:17" ht="17.100000000000001" customHeight="1" x14ac:dyDescent="0.25">
      <c r="Q9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8" spans="17:17" ht="17.100000000000001" customHeight="1" x14ac:dyDescent="0.25">
      <c r="Q9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9" spans="17:17" ht="17.100000000000001" customHeight="1" x14ac:dyDescent="0.25">
      <c r="Q9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0" spans="17:17" ht="17.100000000000001" customHeight="1" x14ac:dyDescent="0.25">
      <c r="Q9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1" spans="17:17" ht="17.100000000000001" customHeight="1" x14ac:dyDescent="0.25">
      <c r="Q9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2" spans="17:17" ht="17.100000000000001" customHeight="1" x14ac:dyDescent="0.25">
      <c r="Q9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3" spans="17:17" ht="17.100000000000001" customHeight="1" x14ac:dyDescent="0.25">
      <c r="Q9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4" spans="17:17" ht="17.100000000000001" customHeight="1" x14ac:dyDescent="0.25">
      <c r="Q9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5" spans="17:17" ht="17.100000000000001" customHeight="1" x14ac:dyDescent="0.25">
      <c r="Q9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6" spans="17:17" ht="17.100000000000001" customHeight="1" x14ac:dyDescent="0.25">
      <c r="Q9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7" spans="17:17" ht="17.100000000000001" customHeight="1" x14ac:dyDescent="0.25">
      <c r="Q9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8" spans="17:17" ht="17.100000000000001" customHeight="1" x14ac:dyDescent="0.25">
      <c r="Q9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9" spans="17:17" ht="17.100000000000001" customHeight="1" x14ac:dyDescent="0.25">
      <c r="Q9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0" spans="17:17" ht="17.100000000000001" customHeight="1" x14ac:dyDescent="0.25">
      <c r="Q9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1" spans="17:17" ht="17.100000000000001" customHeight="1" x14ac:dyDescent="0.25">
      <c r="Q9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2" spans="17:17" ht="17.100000000000001" customHeight="1" x14ac:dyDescent="0.25">
      <c r="Q9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3" spans="17:17" ht="17.100000000000001" customHeight="1" x14ac:dyDescent="0.25">
      <c r="Q9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4" spans="17:17" ht="17.100000000000001" customHeight="1" x14ac:dyDescent="0.25">
      <c r="Q9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5" spans="17:17" ht="17.100000000000001" customHeight="1" x14ac:dyDescent="0.25">
      <c r="Q9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6" spans="17:17" ht="17.100000000000001" customHeight="1" x14ac:dyDescent="0.25">
      <c r="Q9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7" spans="17:17" ht="17.100000000000001" customHeight="1" x14ac:dyDescent="0.25">
      <c r="Q9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8" spans="17:17" ht="17.100000000000001" customHeight="1" x14ac:dyDescent="0.25">
      <c r="Q9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9" spans="17:17" ht="17.100000000000001" customHeight="1" x14ac:dyDescent="0.25">
      <c r="Q9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0" spans="17:17" ht="17.100000000000001" customHeight="1" x14ac:dyDescent="0.25">
      <c r="Q9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1" spans="17:17" ht="17.100000000000001" customHeight="1" x14ac:dyDescent="0.25">
      <c r="Q9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2" spans="17:17" ht="17.100000000000001" customHeight="1" x14ac:dyDescent="0.25">
      <c r="Q9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3" spans="17:17" ht="17.100000000000001" customHeight="1" x14ac:dyDescent="0.25">
      <c r="Q9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4" spans="17:17" ht="17.100000000000001" customHeight="1" x14ac:dyDescent="0.25">
      <c r="Q9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5" spans="17:17" ht="17.100000000000001" customHeight="1" x14ac:dyDescent="0.25">
      <c r="Q9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6" spans="17:17" ht="17.100000000000001" customHeight="1" x14ac:dyDescent="0.25">
      <c r="Q9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7" spans="17:17" ht="17.100000000000001" customHeight="1" x14ac:dyDescent="0.25">
      <c r="Q9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8" spans="17:17" ht="17.100000000000001" customHeight="1" x14ac:dyDescent="0.25">
      <c r="Q9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9" spans="17:17" ht="17.100000000000001" customHeight="1" x14ac:dyDescent="0.25">
      <c r="Q9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0" spans="17:17" ht="17.100000000000001" customHeight="1" x14ac:dyDescent="0.25">
      <c r="Q9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1" spans="17:17" ht="17.100000000000001" customHeight="1" x14ac:dyDescent="0.25">
      <c r="Q9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2" spans="17:17" ht="17.100000000000001" customHeight="1" x14ac:dyDescent="0.25">
      <c r="Q9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3" spans="17:17" ht="17.100000000000001" customHeight="1" x14ac:dyDescent="0.25">
      <c r="Q9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4" spans="17:17" ht="17.100000000000001" customHeight="1" x14ac:dyDescent="0.25">
      <c r="Q9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5" spans="17:17" ht="17.100000000000001" customHeight="1" x14ac:dyDescent="0.25">
      <c r="Q9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6" spans="17:17" ht="17.100000000000001" customHeight="1" x14ac:dyDescent="0.25">
      <c r="Q9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7" spans="17:17" ht="17.100000000000001" customHeight="1" x14ac:dyDescent="0.25">
      <c r="Q9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8" spans="17:17" ht="17.100000000000001" customHeight="1" x14ac:dyDescent="0.25">
      <c r="Q9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9" spans="17:17" ht="17.100000000000001" customHeight="1" x14ac:dyDescent="0.25">
      <c r="Q9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0" spans="17:17" ht="17.100000000000001" customHeight="1" x14ac:dyDescent="0.25">
      <c r="Q9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1" spans="17:17" ht="17.100000000000001" customHeight="1" x14ac:dyDescent="0.25">
      <c r="Q9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2" spans="17:17" ht="17.100000000000001" customHeight="1" x14ac:dyDescent="0.25">
      <c r="Q9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3" spans="17:17" ht="17.100000000000001" customHeight="1" x14ac:dyDescent="0.25">
      <c r="Q9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4" spans="17:17" ht="17.100000000000001" customHeight="1" x14ac:dyDescent="0.25">
      <c r="Q9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5" spans="17:17" ht="17.100000000000001" customHeight="1" x14ac:dyDescent="0.25">
      <c r="Q9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6" spans="17:17" ht="17.100000000000001" customHeight="1" x14ac:dyDescent="0.25">
      <c r="Q9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7" spans="17:17" ht="17.100000000000001" customHeight="1" x14ac:dyDescent="0.25">
      <c r="Q9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8" spans="17:17" ht="17.100000000000001" customHeight="1" x14ac:dyDescent="0.25">
      <c r="Q9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9" spans="17:17" ht="17.100000000000001" customHeight="1" x14ac:dyDescent="0.25">
      <c r="Q9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0" spans="17:17" ht="17.100000000000001" customHeight="1" x14ac:dyDescent="0.25">
      <c r="Q9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1" spans="17:17" ht="17.100000000000001" customHeight="1" x14ac:dyDescent="0.25">
      <c r="Q9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2" spans="17:17" ht="17.100000000000001" customHeight="1" x14ac:dyDescent="0.25">
      <c r="Q9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3" spans="17:17" ht="17.100000000000001" customHeight="1" x14ac:dyDescent="0.25">
      <c r="Q9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4" spans="17:17" ht="17.100000000000001" customHeight="1" x14ac:dyDescent="0.25">
      <c r="Q9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5" spans="17:17" ht="17.100000000000001" customHeight="1" x14ac:dyDescent="0.25">
      <c r="Q9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6" spans="17:17" ht="17.100000000000001" customHeight="1" x14ac:dyDescent="0.25">
      <c r="Q9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7" spans="17:17" ht="17.100000000000001" customHeight="1" x14ac:dyDescent="0.25">
      <c r="Q9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8" spans="17:17" ht="17.100000000000001" customHeight="1" x14ac:dyDescent="0.25">
      <c r="Q9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9" spans="17:17" ht="17.100000000000001" customHeight="1" x14ac:dyDescent="0.25">
      <c r="Q9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0" spans="17:17" ht="17.100000000000001" customHeight="1" x14ac:dyDescent="0.25">
      <c r="Q9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1" spans="17:17" ht="17.100000000000001" customHeight="1" x14ac:dyDescent="0.25">
      <c r="Q9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2" spans="17:17" ht="17.100000000000001" customHeight="1" x14ac:dyDescent="0.25">
      <c r="Q9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3" spans="17:17" ht="17.100000000000001" customHeight="1" x14ac:dyDescent="0.25">
      <c r="Q9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4" spans="17:17" ht="17.100000000000001" customHeight="1" x14ac:dyDescent="0.25">
      <c r="Q9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5" spans="17:17" ht="17.100000000000001" customHeight="1" x14ac:dyDescent="0.25">
      <c r="Q9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6" spans="17:17" ht="17.100000000000001" customHeight="1" x14ac:dyDescent="0.25">
      <c r="Q9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7" spans="17:17" ht="17.100000000000001" customHeight="1" x14ac:dyDescent="0.25">
      <c r="Q9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8" spans="17:17" ht="17.100000000000001" customHeight="1" x14ac:dyDescent="0.25">
      <c r="Q9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9" spans="17:17" ht="17.100000000000001" customHeight="1" x14ac:dyDescent="0.25">
      <c r="Q9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0" spans="17:17" ht="17.100000000000001" customHeight="1" x14ac:dyDescent="0.25">
      <c r="Q9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1" spans="17:17" ht="17.100000000000001" customHeight="1" x14ac:dyDescent="0.25">
      <c r="Q9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2" spans="17:17" ht="17.100000000000001" customHeight="1" x14ac:dyDescent="0.25">
      <c r="Q9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3" spans="17:17" ht="17.100000000000001" customHeight="1" x14ac:dyDescent="0.25">
      <c r="Q9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4" spans="17:17" ht="17.100000000000001" customHeight="1" x14ac:dyDescent="0.25">
      <c r="Q9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5" spans="17:17" ht="17.100000000000001" customHeight="1" x14ac:dyDescent="0.25">
      <c r="Q9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6" spans="17:17" ht="17.100000000000001" customHeight="1" x14ac:dyDescent="0.25">
      <c r="Q9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7" spans="17:17" ht="17.100000000000001" customHeight="1" x14ac:dyDescent="0.25">
      <c r="Q9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8" spans="17:17" ht="17.100000000000001" customHeight="1" x14ac:dyDescent="0.25">
      <c r="Q9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9" spans="17:17" ht="17.100000000000001" customHeight="1" x14ac:dyDescent="0.25">
      <c r="Q9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0" spans="17:17" ht="17.100000000000001" customHeight="1" x14ac:dyDescent="0.25">
      <c r="Q9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1" spans="17:17" ht="17.100000000000001" customHeight="1" x14ac:dyDescent="0.25">
      <c r="Q9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2" spans="17:17" ht="17.100000000000001" customHeight="1" x14ac:dyDescent="0.25">
      <c r="Q9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3" spans="17:17" ht="17.100000000000001" customHeight="1" x14ac:dyDescent="0.25">
      <c r="Q9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4" spans="17:17" ht="17.100000000000001" customHeight="1" x14ac:dyDescent="0.25">
      <c r="Q9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5" spans="17:17" ht="17.100000000000001" customHeight="1" x14ac:dyDescent="0.25">
      <c r="Q9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6" spans="17:17" ht="17.100000000000001" customHeight="1" x14ac:dyDescent="0.25">
      <c r="Q9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7" spans="17:17" ht="17.100000000000001" customHeight="1" x14ac:dyDescent="0.25">
      <c r="Q9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8" spans="17:17" ht="17.100000000000001" customHeight="1" x14ac:dyDescent="0.25">
      <c r="Q9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9" spans="17:17" ht="17.100000000000001" customHeight="1" x14ac:dyDescent="0.25">
      <c r="Q9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0" spans="17:17" ht="17.100000000000001" customHeight="1" x14ac:dyDescent="0.25">
      <c r="Q10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1" spans="17:17" ht="17.100000000000001" customHeight="1" x14ac:dyDescent="0.25">
      <c r="Q10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2" spans="17:17" ht="17.100000000000001" customHeight="1" x14ac:dyDescent="0.25">
      <c r="Q10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3" spans="17:17" ht="17.100000000000001" customHeight="1" x14ac:dyDescent="0.25">
      <c r="Q10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4" spans="17:17" ht="17.100000000000001" customHeight="1" x14ac:dyDescent="0.25">
      <c r="Q10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5" spans="17:17" ht="17.100000000000001" customHeight="1" x14ac:dyDescent="0.25">
      <c r="Q10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6" spans="17:17" ht="17.100000000000001" customHeight="1" x14ac:dyDescent="0.25">
      <c r="Q10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7" spans="17:17" ht="17.100000000000001" customHeight="1" x14ac:dyDescent="0.25">
      <c r="Q10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8" spans="17:17" ht="17.100000000000001" customHeight="1" x14ac:dyDescent="0.25">
      <c r="Q10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9" spans="17:17" ht="17.100000000000001" customHeight="1" x14ac:dyDescent="0.25">
      <c r="Q10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0" spans="17:17" ht="17.100000000000001" customHeight="1" x14ac:dyDescent="0.25">
      <c r="Q10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1" spans="17:17" ht="17.100000000000001" customHeight="1" x14ac:dyDescent="0.25">
      <c r="Q10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2" spans="17:17" ht="17.100000000000001" customHeight="1" x14ac:dyDescent="0.25">
      <c r="Q10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3" spans="17:17" ht="17.100000000000001" customHeight="1" x14ac:dyDescent="0.25">
      <c r="Q10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4" spans="17:17" ht="17.100000000000001" customHeight="1" x14ac:dyDescent="0.25">
      <c r="Q10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5" spans="17:17" ht="17.100000000000001" customHeight="1" x14ac:dyDescent="0.25">
      <c r="Q10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6" spans="17:17" ht="17.100000000000001" customHeight="1" x14ac:dyDescent="0.25">
      <c r="Q10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7" spans="17:17" ht="17.100000000000001" customHeight="1" x14ac:dyDescent="0.25">
      <c r="Q10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8" spans="17:17" ht="17.100000000000001" customHeight="1" x14ac:dyDescent="0.25">
      <c r="Q10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9" spans="17:17" ht="17.100000000000001" customHeight="1" x14ac:dyDescent="0.25">
      <c r="Q10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0" spans="17:17" ht="17.100000000000001" customHeight="1" x14ac:dyDescent="0.25">
      <c r="Q10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1" spans="17:17" ht="17.100000000000001" customHeight="1" x14ac:dyDescent="0.25">
      <c r="Q10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2" spans="17:17" ht="17.100000000000001" customHeight="1" x14ac:dyDescent="0.25">
      <c r="Q10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3" spans="17:17" ht="17.100000000000001" customHeight="1" x14ac:dyDescent="0.25">
      <c r="Q10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4" spans="17:17" ht="17.100000000000001" customHeight="1" x14ac:dyDescent="0.25">
      <c r="Q10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5" spans="17:17" ht="17.100000000000001" customHeight="1" x14ac:dyDescent="0.25">
      <c r="Q10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6" spans="17:17" ht="17.100000000000001" customHeight="1" x14ac:dyDescent="0.25">
      <c r="Q10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7" spans="17:17" ht="17.100000000000001" customHeight="1" x14ac:dyDescent="0.25">
      <c r="Q10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8" spans="17:17" ht="17.100000000000001" customHeight="1" x14ac:dyDescent="0.25">
      <c r="Q10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9" spans="17:17" ht="17.100000000000001" customHeight="1" x14ac:dyDescent="0.25">
      <c r="Q10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0" spans="17:17" ht="17.100000000000001" customHeight="1" x14ac:dyDescent="0.25">
      <c r="Q10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1" spans="17:17" ht="17.100000000000001" customHeight="1" x14ac:dyDescent="0.25">
      <c r="Q10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2" spans="17:17" ht="17.100000000000001" customHeight="1" x14ac:dyDescent="0.25">
      <c r="Q10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3" spans="17:17" ht="17.100000000000001" customHeight="1" x14ac:dyDescent="0.25">
      <c r="Q10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4" spans="17:17" ht="17.100000000000001" customHeight="1" x14ac:dyDescent="0.25">
      <c r="Q10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5" spans="17:17" ht="17.100000000000001" customHeight="1" x14ac:dyDescent="0.25">
      <c r="Q10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6" spans="17:17" ht="17.100000000000001" customHeight="1" x14ac:dyDescent="0.25">
      <c r="Q10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7" spans="17:17" ht="17.100000000000001" customHeight="1" x14ac:dyDescent="0.25">
      <c r="Q10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8" spans="17:17" ht="17.100000000000001" customHeight="1" x14ac:dyDescent="0.25">
      <c r="Q10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9" spans="17:17" ht="17.100000000000001" customHeight="1" x14ac:dyDescent="0.25">
      <c r="Q10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0" spans="17:17" ht="17.100000000000001" customHeight="1" x14ac:dyDescent="0.25">
      <c r="Q10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1" spans="17:17" ht="17.100000000000001" customHeight="1" x14ac:dyDescent="0.25">
      <c r="Q10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2" spans="17:17" ht="17.100000000000001" customHeight="1" x14ac:dyDescent="0.25">
      <c r="Q10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3" spans="17:17" ht="17.100000000000001" customHeight="1" x14ac:dyDescent="0.25">
      <c r="Q10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4" spans="17:17" ht="17.100000000000001" customHeight="1" x14ac:dyDescent="0.25">
      <c r="Q10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5" spans="17:17" ht="17.100000000000001" customHeight="1" x14ac:dyDescent="0.25">
      <c r="Q10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6" spans="17:17" ht="17.100000000000001" customHeight="1" x14ac:dyDescent="0.25">
      <c r="Q10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7" spans="17:17" ht="17.100000000000001" customHeight="1" x14ac:dyDescent="0.25">
      <c r="Q10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8" spans="17:17" ht="17.100000000000001" customHeight="1" x14ac:dyDescent="0.25">
      <c r="Q10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9" spans="17:17" ht="17.100000000000001" customHeight="1" x14ac:dyDescent="0.25">
      <c r="Q10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0" spans="17:17" ht="17.100000000000001" customHeight="1" x14ac:dyDescent="0.25">
      <c r="Q10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1" spans="17:17" ht="17.100000000000001" customHeight="1" x14ac:dyDescent="0.25">
      <c r="Q10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2" spans="17:17" ht="17.100000000000001" customHeight="1" x14ac:dyDescent="0.25">
      <c r="Q10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3" spans="17:17" ht="17.100000000000001" customHeight="1" x14ac:dyDescent="0.25">
      <c r="Q10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4" spans="17:17" ht="17.100000000000001" customHeight="1" x14ac:dyDescent="0.25">
      <c r="Q10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5" spans="17:17" ht="17.100000000000001" customHeight="1" x14ac:dyDescent="0.25">
      <c r="Q10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6" spans="17:17" ht="17.100000000000001" customHeight="1" x14ac:dyDescent="0.25">
      <c r="Q10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7" spans="17:17" ht="17.100000000000001" customHeight="1" x14ac:dyDescent="0.25">
      <c r="Q10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8" spans="17:17" ht="17.100000000000001" customHeight="1" x14ac:dyDescent="0.25">
      <c r="Q10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9" spans="17:17" ht="17.100000000000001" customHeight="1" x14ac:dyDescent="0.25">
      <c r="Q10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0" spans="17:17" ht="17.100000000000001" customHeight="1" x14ac:dyDescent="0.25">
      <c r="Q10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1" spans="17:17" ht="17.100000000000001" customHeight="1" x14ac:dyDescent="0.25">
      <c r="Q10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2" spans="17:17" ht="17.100000000000001" customHeight="1" x14ac:dyDescent="0.25">
      <c r="Q10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3" spans="17:17" ht="17.100000000000001" customHeight="1" x14ac:dyDescent="0.25">
      <c r="Q10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4" spans="17:17" ht="17.100000000000001" customHeight="1" x14ac:dyDescent="0.25">
      <c r="Q10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5" spans="17:17" ht="17.100000000000001" customHeight="1" x14ac:dyDescent="0.25">
      <c r="Q10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6" spans="17:17" ht="17.100000000000001" customHeight="1" x14ac:dyDescent="0.25">
      <c r="Q10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7" spans="17:17" ht="17.100000000000001" customHeight="1" x14ac:dyDescent="0.25">
      <c r="Q10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8" spans="17:17" ht="17.100000000000001" customHeight="1" x14ac:dyDescent="0.25">
      <c r="Q10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9" spans="17:17" ht="17.100000000000001" customHeight="1" x14ac:dyDescent="0.25">
      <c r="Q10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0" spans="17:17" ht="17.100000000000001" customHeight="1" x14ac:dyDescent="0.25">
      <c r="Q10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1" spans="17:17" ht="17.100000000000001" customHeight="1" x14ac:dyDescent="0.25">
      <c r="Q10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2" spans="17:17" ht="17.100000000000001" customHeight="1" x14ac:dyDescent="0.25">
      <c r="Q10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3" spans="17:17" ht="17.100000000000001" customHeight="1" x14ac:dyDescent="0.25">
      <c r="Q10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4" spans="17:17" ht="17.100000000000001" customHeight="1" x14ac:dyDescent="0.25">
      <c r="Q10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5" spans="17:17" ht="17.100000000000001" customHeight="1" x14ac:dyDescent="0.25">
      <c r="Q10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6" spans="17:17" ht="17.100000000000001" customHeight="1" x14ac:dyDescent="0.25">
      <c r="Q10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7" spans="17:17" ht="17.100000000000001" customHeight="1" x14ac:dyDescent="0.25">
      <c r="Q10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8" spans="17:17" ht="17.100000000000001" customHeight="1" x14ac:dyDescent="0.25">
      <c r="Q10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9" spans="17:17" ht="17.100000000000001" customHeight="1" x14ac:dyDescent="0.25">
      <c r="Q10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0" spans="17:17" ht="17.100000000000001" customHeight="1" x14ac:dyDescent="0.25">
      <c r="Q10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1" spans="17:17" ht="17.100000000000001" customHeight="1" x14ac:dyDescent="0.25">
      <c r="Q10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2" spans="17:17" ht="17.100000000000001" customHeight="1" x14ac:dyDescent="0.25">
      <c r="Q10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3" spans="17:17" ht="17.100000000000001" customHeight="1" x14ac:dyDescent="0.25">
      <c r="Q10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4" spans="17:17" ht="17.100000000000001" customHeight="1" x14ac:dyDescent="0.25">
      <c r="Q10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5" spans="17:17" ht="17.100000000000001" customHeight="1" x14ac:dyDescent="0.25">
      <c r="Q10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6" spans="17:17" ht="17.100000000000001" customHeight="1" x14ac:dyDescent="0.25">
      <c r="Q10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7" spans="17:17" ht="17.100000000000001" customHeight="1" x14ac:dyDescent="0.25">
      <c r="Q10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8" spans="17:17" ht="17.100000000000001" customHeight="1" x14ac:dyDescent="0.25">
      <c r="Q10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9" spans="17:17" ht="17.100000000000001" customHeight="1" x14ac:dyDescent="0.25">
      <c r="Q10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0" spans="17:17" ht="17.100000000000001" customHeight="1" x14ac:dyDescent="0.25">
      <c r="Q10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1" spans="17:17" ht="17.100000000000001" customHeight="1" x14ac:dyDescent="0.25">
      <c r="Q10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2" spans="17:17" ht="17.100000000000001" customHeight="1" x14ac:dyDescent="0.25">
      <c r="Q10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3" spans="17:17" ht="17.100000000000001" customHeight="1" x14ac:dyDescent="0.25">
      <c r="Q10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4" spans="17:17" ht="17.100000000000001" customHeight="1" x14ac:dyDescent="0.25">
      <c r="Q10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5" spans="17:17" ht="17.100000000000001" customHeight="1" x14ac:dyDescent="0.25">
      <c r="Q10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6" spans="17:17" ht="17.100000000000001" customHeight="1" x14ac:dyDescent="0.25">
      <c r="Q10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7" spans="17:17" ht="17.100000000000001" customHeight="1" x14ac:dyDescent="0.25">
      <c r="Q10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8" spans="17:17" ht="17.100000000000001" customHeight="1" x14ac:dyDescent="0.25">
      <c r="Q10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9" spans="17:17" ht="17.100000000000001" customHeight="1" x14ac:dyDescent="0.25">
      <c r="Q10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0" spans="17:17" ht="17.100000000000001" customHeight="1" x14ac:dyDescent="0.25">
      <c r="Q10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1" spans="17:17" ht="17.100000000000001" customHeight="1" x14ac:dyDescent="0.25">
      <c r="Q10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2" spans="17:17" ht="17.100000000000001" customHeight="1" x14ac:dyDescent="0.25">
      <c r="Q10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3" spans="17:17" ht="17.100000000000001" customHeight="1" x14ac:dyDescent="0.25">
      <c r="Q10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4" spans="17:17" ht="17.100000000000001" customHeight="1" x14ac:dyDescent="0.25">
      <c r="Q10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5" spans="17:17" ht="17.100000000000001" customHeight="1" x14ac:dyDescent="0.25">
      <c r="Q10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6" spans="17:17" ht="17.100000000000001" customHeight="1" x14ac:dyDescent="0.25">
      <c r="Q10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7" spans="17:17" ht="17.100000000000001" customHeight="1" x14ac:dyDescent="0.25">
      <c r="Q10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8" spans="17:17" ht="17.100000000000001" customHeight="1" x14ac:dyDescent="0.25">
      <c r="Q10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9" spans="17:17" ht="17.100000000000001" customHeight="1" x14ac:dyDescent="0.25">
      <c r="Q10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0" spans="17:17" ht="17.100000000000001" customHeight="1" x14ac:dyDescent="0.25">
      <c r="Q10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1" spans="17:17" ht="17.100000000000001" customHeight="1" x14ac:dyDescent="0.25">
      <c r="Q10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2" spans="17:17" ht="17.100000000000001" customHeight="1" x14ac:dyDescent="0.25">
      <c r="Q10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3" spans="17:17" ht="17.100000000000001" customHeight="1" x14ac:dyDescent="0.25">
      <c r="Q10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4" spans="17:17" ht="17.100000000000001" customHeight="1" x14ac:dyDescent="0.25">
      <c r="Q10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5" spans="17:17" ht="17.100000000000001" customHeight="1" x14ac:dyDescent="0.25">
      <c r="Q10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6" spans="17:17" ht="17.100000000000001" customHeight="1" x14ac:dyDescent="0.25">
      <c r="Q10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7" spans="17:17" ht="17.100000000000001" customHeight="1" x14ac:dyDescent="0.25">
      <c r="Q10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8" spans="17:17" ht="17.100000000000001" customHeight="1" x14ac:dyDescent="0.25">
      <c r="Q10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9" spans="17:17" ht="17.100000000000001" customHeight="1" x14ac:dyDescent="0.25">
      <c r="Q10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0" spans="17:17" ht="17.100000000000001" customHeight="1" x14ac:dyDescent="0.25">
      <c r="Q10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1" spans="17:17" ht="17.100000000000001" customHeight="1" x14ac:dyDescent="0.25">
      <c r="Q10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2" spans="17:17" ht="17.100000000000001" customHeight="1" x14ac:dyDescent="0.25">
      <c r="Q10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3" spans="17:17" ht="17.100000000000001" customHeight="1" x14ac:dyDescent="0.25">
      <c r="Q10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4" spans="17:17" ht="17.100000000000001" customHeight="1" x14ac:dyDescent="0.25">
      <c r="Q10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5" spans="17:17" ht="17.100000000000001" customHeight="1" x14ac:dyDescent="0.25">
      <c r="Q10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6" spans="17:17" ht="17.100000000000001" customHeight="1" x14ac:dyDescent="0.25">
      <c r="Q10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7" spans="17:17" ht="17.100000000000001" customHeight="1" x14ac:dyDescent="0.25">
      <c r="Q10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8" spans="17:17" ht="17.100000000000001" customHeight="1" x14ac:dyDescent="0.25">
      <c r="Q10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9" spans="17:17" ht="17.100000000000001" customHeight="1" x14ac:dyDescent="0.25">
      <c r="Q10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0" spans="17:17" ht="17.100000000000001" customHeight="1" x14ac:dyDescent="0.25">
      <c r="Q10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1" spans="17:17" ht="17.100000000000001" customHeight="1" x14ac:dyDescent="0.25">
      <c r="Q10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2" spans="17:17" ht="17.100000000000001" customHeight="1" x14ac:dyDescent="0.25">
      <c r="Q10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3" spans="17:17" ht="17.100000000000001" customHeight="1" x14ac:dyDescent="0.25">
      <c r="Q10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4" spans="17:17" ht="17.100000000000001" customHeight="1" x14ac:dyDescent="0.25">
      <c r="Q10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5" spans="17:17" ht="17.100000000000001" customHeight="1" x14ac:dyDescent="0.25">
      <c r="Q10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6" spans="17:17" ht="17.100000000000001" customHeight="1" x14ac:dyDescent="0.25">
      <c r="Q10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7" spans="17:17" ht="17.100000000000001" customHeight="1" x14ac:dyDescent="0.25">
      <c r="Q10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8" spans="17:17" ht="17.100000000000001" customHeight="1" x14ac:dyDescent="0.25">
      <c r="Q10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9" spans="17:17" ht="17.100000000000001" customHeight="1" x14ac:dyDescent="0.25">
      <c r="Q10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0" spans="17:17" ht="17.100000000000001" customHeight="1" x14ac:dyDescent="0.25">
      <c r="Q10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1" spans="17:17" ht="17.100000000000001" customHeight="1" x14ac:dyDescent="0.25">
      <c r="Q10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2" spans="17:17" ht="17.100000000000001" customHeight="1" x14ac:dyDescent="0.25">
      <c r="Q10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3" spans="17:17" ht="17.100000000000001" customHeight="1" x14ac:dyDescent="0.25">
      <c r="Q10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4" spans="17:17" ht="17.100000000000001" customHeight="1" x14ac:dyDescent="0.25">
      <c r="Q10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5" spans="17:17" ht="17.100000000000001" customHeight="1" x14ac:dyDescent="0.25">
      <c r="Q10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6" spans="17:17" ht="17.100000000000001" customHeight="1" x14ac:dyDescent="0.25">
      <c r="Q10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7" spans="17:17" ht="17.100000000000001" customHeight="1" x14ac:dyDescent="0.25">
      <c r="Q10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8" spans="17:17" ht="17.100000000000001" customHeight="1" x14ac:dyDescent="0.25">
      <c r="Q10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9" spans="17:17" ht="17.100000000000001" customHeight="1" x14ac:dyDescent="0.25">
      <c r="Q10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0" spans="17:17" ht="17.100000000000001" customHeight="1" x14ac:dyDescent="0.25">
      <c r="Q10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1" spans="17:17" ht="17.100000000000001" customHeight="1" x14ac:dyDescent="0.25">
      <c r="Q10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2" spans="17:17" ht="17.100000000000001" customHeight="1" x14ac:dyDescent="0.25">
      <c r="Q10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3" spans="17:17" ht="17.100000000000001" customHeight="1" x14ac:dyDescent="0.25">
      <c r="Q10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4" spans="17:17" ht="17.100000000000001" customHeight="1" x14ac:dyDescent="0.25">
      <c r="Q10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5" spans="17:17" ht="17.100000000000001" customHeight="1" x14ac:dyDescent="0.25">
      <c r="Q10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6" spans="17:17" ht="17.100000000000001" customHeight="1" x14ac:dyDescent="0.25">
      <c r="Q10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7" spans="17:17" ht="17.100000000000001" customHeight="1" x14ac:dyDescent="0.25">
      <c r="Q10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8" spans="17:17" ht="17.100000000000001" customHeight="1" x14ac:dyDescent="0.25">
      <c r="Q10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9" spans="17:17" ht="17.100000000000001" customHeight="1" x14ac:dyDescent="0.25">
      <c r="Q10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0" spans="17:17" ht="17.100000000000001" customHeight="1" x14ac:dyDescent="0.25">
      <c r="Q10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1" spans="17:17" ht="17.100000000000001" customHeight="1" x14ac:dyDescent="0.25">
      <c r="Q10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2" spans="17:17" ht="17.100000000000001" customHeight="1" x14ac:dyDescent="0.25">
      <c r="Q10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3" spans="17:17" ht="17.100000000000001" customHeight="1" x14ac:dyDescent="0.25">
      <c r="Q10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4" spans="17:17" ht="17.100000000000001" customHeight="1" x14ac:dyDescent="0.25">
      <c r="Q10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5" spans="17:17" ht="17.100000000000001" customHeight="1" x14ac:dyDescent="0.25">
      <c r="Q10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6" spans="17:17" ht="17.100000000000001" customHeight="1" x14ac:dyDescent="0.25">
      <c r="Q10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7" spans="17:17" ht="17.100000000000001" customHeight="1" x14ac:dyDescent="0.25">
      <c r="Q10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8" spans="17:17" ht="17.100000000000001" customHeight="1" x14ac:dyDescent="0.25">
      <c r="Q10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9" spans="17:17" ht="17.100000000000001" customHeight="1" x14ac:dyDescent="0.25">
      <c r="Q10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0" spans="17:17" ht="17.100000000000001" customHeight="1" x14ac:dyDescent="0.25">
      <c r="Q10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1" spans="17:17" ht="17.100000000000001" customHeight="1" x14ac:dyDescent="0.25">
      <c r="Q10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2" spans="17:17" ht="17.100000000000001" customHeight="1" x14ac:dyDescent="0.25">
      <c r="Q10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3" spans="17:17" ht="17.100000000000001" customHeight="1" x14ac:dyDescent="0.25">
      <c r="Q10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4" spans="17:17" ht="17.100000000000001" customHeight="1" x14ac:dyDescent="0.25">
      <c r="Q10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5" spans="17:17" ht="17.100000000000001" customHeight="1" x14ac:dyDescent="0.25">
      <c r="Q10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6" spans="17:17" ht="17.100000000000001" customHeight="1" x14ac:dyDescent="0.25">
      <c r="Q10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7" spans="17:17" ht="17.100000000000001" customHeight="1" x14ac:dyDescent="0.25">
      <c r="Q10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8" spans="17:17" ht="17.100000000000001" customHeight="1" x14ac:dyDescent="0.25">
      <c r="Q10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9" spans="17:17" ht="17.100000000000001" customHeight="1" x14ac:dyDescent="0.25">
      <c r="Q10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0" spans="17:17" ht="17.100000000000001" customHeight="1" x14ac:dyDescent="0.25">
      <c r="Q10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1" spans="17:17" ht="17.100000000000001" customHeight="1" x14ac:dyDescent="0.25">
      <c r="Q10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2" spans="17:17" ht="17.100000000000001" customHeight="1" x14ac:dyDescent="0.25">
      <c r="Q10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3" spans="17:17" ht="17.100000000000001" customHeight="1" x14ac:dyDescent="0.25">
      <c r="Q10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4" spans="17:17" ht="17.100000000000001" customHeight="1" x14ac:dyDescent="0.25">
      <c r="Q10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5" spans="17:17" ht="17.100000000000001" customHeight="1" x14ac:dyDescent="0.25">
      <c r="Q10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6" spans="17:17" ht="17.100000000000001" customHeight="1" x14ac:dyDescent="0.25">
      <c r="Q10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7" spans="17:17" ht="17.100000000000001" customHeight="1" x14ac:dyDescent="0.25">
      <c r="Q10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8" spans="17:17" ht="17.100000000000001" customHeight="1" x14ac:dyDescent="0.25">
      <c r="Q10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9" spans="17:17" ht="17.100000000000001" customHeight="1" x14ac:dyDescent="0.25">
      <c r="Q10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0" spans="17:17" ht="17.100000000000001" customHeight="1" x14ac:dyDescent="0.25">
      <c r="Q10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1" spans="17:17" ht="17.100000000000001" customHeight="1" x14ac:dyDescent="0.25">
      <c r="Q10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2" spans="17:17" ht="17.100000000000001" customHeight="1" x14ac:dyDescent="0.25">
      <c r="Q10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3" spans="17:17" ht="17.100000000000001" customHeight="1" x14ac:dyDescent="0.25">
      <c r="Q10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4" spans="17:17" ht="17.100000000000001" customHeight="1" x14ac:dyDescent="0.25">
      <c r="Q10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5" spans="17:17" ht="17.100000000000001" customHeight="1" x14ac:dyDescent="0.25">
      <c r="Q10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6" spans="17:17" ht="17.100000000000001" customHeight="1" x14ac:dyDescent="0.25">
      <c r="Q10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7" spans="17:17" ht="17.100000000000001" customHeight="1" x14ac:dyDescent="0.25">
      <c r="Q10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8" spans="17:17" ht="17.100000000000001" customHeight="1" x14ac:dyDescent="0.25">
      <c r="Q10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9" spans="17:17" ht="17.100000000000001" customHeight="1" x14ac:dyDescent="0.25">
      <c r="Q10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0" spans="17:17" ht="17.100000000000001" customHeight="1" x14ac:dyDescent="0.25">
      <c r="Q10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1" spans="17:17" ht="17.100000000000001" customHeight="1" x14ac:dyDescent="0.25">
      <c r="Q10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2" spans="17:17" ht="17.100000000000001" customHeight="1" x14ac:dyDescent="0.25">
      <c r="Q10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3" spans="17:17" ht="17.100000000000001" customHeight="1" x14ac:dyDescent="0.25">
      <c r="Q10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4" spans="17:17" ht="17.100000000000001" customHeight="1" x14ac:dyDescent="0.25">
      <c r="Q10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5" spans="17:17" ht="17.100000000000001" customHeight="1" x14ac:dyDescent="0.25">
      <c r="Q10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6" spans="17:17" ht="17.100000000000001" customHeight="1" x14ac:dyDescent="0.25">
      <c r="Q10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7" spans="17:17" ht="17.100000000000001" customHeight="1" x14ac:dyDescent="0.25">
      <c r="Q10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8" spans="17:17" ht="17.100000000000001" customHeight="1" x14ac:dyDescent="0.25">
      <c r="Q10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9" spans="17:17" ht="17.100000000000001" customHeight="1" x14ac:dyDescent="0.25">
      <c r="Q10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0" spans="17:17" ht="17.100000000000001" customHeight="1" x14ac:dyDescent="0.25">
      <c r="Q10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1" spans="17:17" ht="17.100000000000001" customHeight="1" x14ac:dyDescent="0.25">
      <c r="Q10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2" spans="17:17" ht="17.100000000000001" customHeight="1" x14ac:dyDescent="0.25">
      <c r="Q10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3" spans="17:17" ht="17.100000000000001" customHeight="1" x14ac:dyDescent="0.25">
      <c r="Q10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4" spans="17:17" ht="17.100000000000001" customHeight="1" x14ac:dyDescent="0.25">
      <c r="Q10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5" spans="17:17" ht="17.100000000000001" customHeight="1" x14ac:dyDescent="0.25">
      <c r="Q10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6" spans="17:17" ht="17.100000000000001" customHeight="1" x14ac:dyDescent="0.25">
      <c r="Q10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7" spans="17:17" ht="17.100000000000001" customHeight="1" x14ac:dyDescent="0.25">
      <c r="Q10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8" spans="17:17" ht="17.100000000000001" customHeight="1" x14ac:dyDescent="0.25">
      <c r="Q10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9" spans="17:17" ht="17.100000000000001" customHeight="1" x14ac:dyDescent="0.25">
      <c r="Q10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0" spans="17:17" ht="17.100000000000001" customHeight="1" x14ac:dyDescent="0.25">
      <c r="Q10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1" spans="17:17" ht="17.100000000000001" customHeight="1" x14ac:dyDescent="0.25">
      <c r="Q10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2" spans="17:17" ht="17.100000000000001" customHeight="1" x14ac:dyDescent="0.25">
      <c r="Q10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3" spans="17:17" ht="17.100000000000001" customHeight="1" x14ac:dyDescent="0.25">
      <c r="Q10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4" spans="17:17" ht="17.100000000000001" customHeight="1" x14ac:dyDescent="0.25">
      <c r="Q10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5" spans="17:17" ht="17.100000000000001" customHeight="1" x14ac:dyDescent="0.25">
      <c r="Q10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6" spans="17:17" ht="17.100000000000001" customHeight="1" x14ac:dyDescent="0.25">
      <c r="Q10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7" spans="17:17" ht="17.100000000000001" customHeight="1" x14ac:dyDescent="0.25">
      <c r="Q10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8" spans="17:17" ht="17.100000000000001" customHeight="1" x14ac:dyDescent="0.25">
      <c r="Q10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9" spans="17:17" ht="17.100000000000001" customHeight="1" x14ac:dyDescent="0.25">
      <c r="Q10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0" spans="17:17" ht="17.100000000000001" customHeight="1" x14ac:dyDescent="0.25">
      <c r="Q10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1" spans="17:17" ht="17.100000000000001" customHeight="1" x14ac:dyDescent="0.25">
      <c r="Q10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2" spans="17:17" ht="17.100000000000001" customHeight="1" x14ac:dyDescent="0.25">
      <c r="Q10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3" spans="17:17" ht="17.100000000000001" customHeight="1" x14ac:dyDescent="0.25">
      <c r="Q10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4" spans="17:17" ht="17.100000000000001" customHeight="1" x14ac:dyDescent="0.25">
      <c r="Q10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5" spans="17:17" ht="17.100000000000001" customHeight="1" x14ac:dyDescent="0.25">
      <c r="Q10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6" spans="17:17" ht="17.100000000000001" customHeight="1" x14ac:dyDescent="0.25">
      <c r="Q10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7" spans="17:17" ht="17.100000000000001" customHeight="1" x14ac:dyDescent="0.25">
      <c r="Q10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8" spans="17:17" ht="17.100000000000001" customHeight="1" x14ac:dyDescent="0.25">
      <c r="Q10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9" spans="17:17" ht="17.100000000000001" customHeight="1" x14ac:dyDescent="0.25">
      <c r="Q10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0" spans="17:17" ht="17.100000000000001" customHeight="1" x14ac:dyDescent="0.25">
      <c r="Q10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1" spans="17:17" ht="17.100000000000001" customHeight="1" x14ac:dyDescent="0.25">
      <c r="Q10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2" spans="17:17" ht="17.100000000000001" customHeight="1" x14ac:dyDescent="0.25">
      <c r="Q10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3" spans="17:17" ht="17.100000000000001" customHeight="1" x14ac:dyDescent="0.25">
      <c r="Q10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4" spans="17:17" ht="17.100000000000001" customHeight="1" x14ac:dyDescent="0.25">
      <c r="Q10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5" spans="17:17" ht="17.100000000000001" customHeight="1" x14ac:dyDescent="0.25">
      <c r="Q10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6" spans="17:17" ht="17.100000000000001" customHeight="1" x14ac:dyDescent="0.25">
      <c r="Q10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7" spans="17:17" ht="17.100000000000001" customHeight="1" x14ac:dyDescent="0.25">
      <c r="Q10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8" spans="17:17" ht="17.100000000000001" customHeight="1" x14ac:dyDescent="0.25">
      <c r="Q10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9" spans="17:17" ht="17.100000000000001" customHeight="1" x14ac:dyDescent="0.25">
      <c r="Q10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0" spans="17:17" ht="17.100000000000001" customHeight="1" x14ac:dyDescent="0.25">
      <c r="Q10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1" spans="17:17" ht="17.100000000000001" customHeight="1" x14ac:dyDescent="0.25">
      <c r="Q10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2" spans="17:17" ht="17.100000000000001" customHeight="1" x14ac:dyDescent="0.25">
      <c r="Q10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3" spans="17:17" ht="17.100000000000001" customHeight="1" x14ac:dyDescent="0.25">
      <c r="Q10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4" spans="17:17" ht="17.100000000000001" customHeight="1" x14ac:dyDescent="0.25">
      <c r="Q10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5" spans="17:17" ht="17.100000000000001" customHeight="1" x14ac:dyDescent="0.25">
      <c r="Q10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6" spans="17:17" ht="17.100000000000001" customHeight="1" x14ac:dyDescent="0.25">
      <c r="Q10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7" spans="17:17" ht="17.100000000000001" customHeight="1" x14ac:dyDescent="0.25">
      <c r="Q10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8" spans="17:17" ht="17.100000000000001" customHeight="1" x14ac:dyDescent="0.25">
      <c r="Q10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9" spans="17:17" ht="17.100000000000001" customHeight="1" x14ac:dyDescent="0.25">
      <c r="Q10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0" spans="17:17" ht="17.100000000000001" customHeight="1" x14ac:dyDescent="0.25">
      <c r="Q10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1" spans="17:17" ht="17.100000000000001" customHeight="1" x14ac:dyDescent="0.25">
      <c r="Q10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2" spans="17:17" ht="17.100000000000001" customHeight="1" x14ac:dyDescent="0.25">
      <c r="Q10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3" spans="17:17" ht="17.100000000000001" customHeight="1" x14ac:dyDescent="0.25">
      <c r="Q10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4" spans="17:17" ht="17.100000000000001" customHeight="1" x14ac:dyDescent="0.25">
      <c r="Q10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5" spans="17:17" ht="17.100000000000001" customHeight="1" x14ac:dyDescent="0.25">
      <c r="Q10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6" spans="17:17" ht="17.100000000000001" customHeight="1" x14ac:dyDescent="0.25">
      <c r="Q10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7" spans="17:17" ht="17.100000000000001" customHeight="1" x14ac:dyDescent="0.25">
      <c r="Q10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8" spans="17:17" ht="17.100000000000001" customHeight="1" x14ac:dyDescent="0.25">
      <c r="Q10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9" spans="17:17" ht="17.100000000000001" customHeight="1" x14ac:dyDescent="0.25">
      <c r="Q10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0" spans="17:17" ht="17.100000000000001" customHeight="1" x14ac:dyDescent="0.25">
      <c r="Q10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1" spans="17:17" ht="17.100000000000001" customHeight="1" x14ac:dyDescent="0.25">
      <c r="Q10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2" spans="17:17" ht="17.100000000000001" customHeight="1" x14ac:dyDescent="0.25">
      <c r="Q10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3" spans="17:17" ht="17.100000000000001" customHeight="1" x14ac:dyDescent="0.25">
      <c r="Q10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4" spans="17:17" ht="17.100000000000001" customHeight="1" x14ac:dyDescent="0.25">
      <c r="Q10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5" spans="17:17" ht="17.100000000000001" customHeight="1" x14ac:dyDescent="0.25">
      <c r="Q10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6" spans="17:17" ht="17.100000000000001" customHeight="1" x14ac:dyDescent="0.25">
      <c r="Q10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7" spans="17:17" ht="17.100000000000001" customHeight="1" x14ac:dyDescent="0.25">
      <c r="Q10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8" spans="17:17" ht="17.100000000000001" customHeight="1" x14ac:dyDescent="0.25">
      <c r="Q10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9" spans="17:17" ht="17.100000000000001" customHeight="1" x14ac:dyDescent="0.25">
      <c r="Q10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0" spans="17:17" ht="17.100000000000001" customHeight="1" x14ac:dyDescent="0.25">
      <c r="Q10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1" spans="17:17" ht="17.100000000000001" customHeight="1" x14ac:dyDescent="0.25">
      <c r="Q10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2" spans="17:17" ht="17.100000000000001" customHeight="1" x14ac:dyDescent="0.25">
      <c r="Q10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3" spans="17:17" ht="17.100000000000001" customHeight="1" x14ac:dyDescent="0.25">
      <c r="Q10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4" spans="17:17" ht="17.100000000000001" customHeight="1" x14ac:dyDescent="0.25">
      <c r="Q10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5" spans="17:17" ht="17.100000000000001" customHeight="1" x14ac:dyDescent="0.25">
      <c r="Q10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6" spans="17:17" ht="17.100000000000001" customHeight="1" x14ac:dyDescent="0.25">
      <c r="Q10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7" spans="17:17" ht="17.100000000000001" customHeight="1" x14ac:dyDescent="0.25">
      <c r="Q10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8" spans="17:17" ht="17.100000000000001" customHeight="1" x14ac:dyDescent="0.25">
      <c r="Q10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9" spans="17:17" ht="17.100000000000001" customHeight="1" x14ac:dyDescent="0.25">
      <c r="Q10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0" spans="17:17" ht="17.100000000000001" customHeight="1" x14ac:dyDescent="0.25">
      <c r="Q10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1" spans="17:17" ht="17.100000000000001" customHeight="1" x14ac:dyDescent="0.25">
      <c r="Q10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2" spans="17:17" ht="17.100000000000001" customHeight="1" x14ac:dyDescent="0.25">
      <c r="Q10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3" spans="17:17" ht="17.100000000000001" customHeight="1" x14ac:dyDescent="0.25">
      <c r="Q10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4" spans="17:17" ht="17.100000000000001" customHeight="1" x14ac:dyDescent="0.25">
      <c r="Q10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5" spans="17:17" ht="17.100000000000001" customHeight="1" x14ac:dyDescent="0.25">
      <c r="Q10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6" spans="17:17" ht="17.100000000000001" customHeight="1" x14ac:dyDescent="0.25">
      <c r="Q10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7" spans="17:17" ht="17.100000000000001" customHeight="1" x14ac:dyDescent="0.25">
      <c r="Q10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8" spans="17:17" ht="17.100000000000001" customHeight="1" x14ac:dyDescent="0.25">
      <c r="Q10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9" spans="17:17" ht="17.100000000000001" customHeight="1" x14ac:dyDescent="0.25">
      <c r="Q10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0" spans="17:17" ht="17.100000000000001" customHeight="1" x14ac:dyDescent="0.25">
      <c r="Q10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1" spans="17:17" ht="17.100000000000001" customHeight="1" x14ac:dyDescent="0.25">
      <c r="Q10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2" spans="17:17" ht="17.100000000000001" customHeight="1" x14ac:dyDescent="0.25">
      <c r="Q10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3" spans="17:17" ht="17.100000000000001" customHeight="1" x14ac:dyDescent="0.25">
      <c r="Q10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4" spans="17:17" ht="17.100000000000001" customHeight="1" x14ac:dyDescent="0.25">
      <c r="Q10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5" spans="17:17" ht="17.100000000000001" customHeight="1" x14ac:dyDescent="0.25">
      <c r="Q10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6" spans="17:17" ht="17.100000000000001" customHeight="1" x14ac:dyDescent="0.25">
      <c r="Q10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7" spans="17:17" ht="17.100000000000001" customHeight="1" x14ac:dyDescent="0.25">
      <c r="Q10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8" spans="17:17" ht="17.100000000000001" customHeight="1" x14ac:dyDescent="0.25">
      <c r="Q10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9" spans="17:17" ht="17.100000000000001" customHeight="1" x14ac:dyDescent="0.25">
      <c r="Q10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0" spans="17:17" ht="17.100000000000001" customHeight="1" x14ac:dyDescent="0.25">
      <c r="Q10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1" spans="17:17" ht="17.100000000000001" customHeight="1" x14ac:dyDescent="0.25">
      <c r="Q10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2" spans="17:17" ht="17.100000000000001" customHeight="1" x14ac:dyDescent="0.25">
      <c r="Q10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3" spans="17:17" ht="17.100000000000001" customHeight="1" x14ac:dyDescent="0.25">
      <c r="Q10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4" spans="17:17" ht="17.100000000000001" customHeight="1" x14ac:dyDescent="0.25">
      <c r="Q10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5" spans="17:17" ht="17.100000000000001" customHeight="1" x14ac:dyDescent="0.25">
      <c r="Q10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6" spans="17:17" ht="17.100000000000001" customHeight="1" x14ac:dyDescent="0.25">
      <c r="Q10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7" spans="17:17" ht="17.100000000000001" customHeight="1" x14ac:dyDescent="0.25">
      <c r="Q10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8" spans="17:17" ht="17.100000000000001" customHeight="1" x14ac:dyDescent="0.25">
      <c r="Q10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9" spans="17:17" ht="17.100000000000001" customHeight="1" x14ac:dyDescent="0.25">
      <c r="Q10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0" spans="17:17" ht="17.100000000000001" customHeight="1" x14ac:dyDescent="0.25">
      <c r="Q10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1" spans="17:17" ht="17.100000000000001" customHeight="1" x14ac:dyDescent="0.25">
      <c r="Q10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2" spans="17:17" ht="17.100000000000001" customHeight="1" x14ac:dyDescent="0.25">
      <c r="Q10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3" spans="17:17" ht="17.100000000000001" customHeight="1" x14ac:dyDescent="0.25">
      <c r="Q10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4" spans="17:17" ht="17.100000000000001" customHeight="1" x14ac:dyDescent="0.25">
      <c r="Q10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5" spans="17:17" ht="17.100000000000001" customHeight="1" x14ac:dyDescent="0.25">
      <c r="Q10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6" spans="17:17" ht="17.100000000000001" customHeight="1" x14ac:dyDescent="0.25">
      <c r="Q10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7" spans="17:17" ht="17.100000000000001" customHeight="1" x14ac:dyDescent="0.25">
      <c r="Q10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8" spans="17:17" ht="17.100000000000001" customHeight="1" x14ac:dyDescent="0.25">
      <c r="Q10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9" spans="17:17" ht="17.100000000000001" customHeight="1" x14ac:dyDescent="0.25">
      <c r="Q10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0" spans="17:17" ht="17.100000000000001" customHeight="1" x14ac:dyDescent="0.25">
      <c r="Q10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1" spans="17:17" ht="17.100000000000001" customHeight="1" x14ac:dyDescent="0.25">
      <c r="Q10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2" spans="17:17" ht="17.100000000000001" customHeight="1" x14ac:dyDescent="0.25">
      <c r="Q10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3" spans="17:17" ht="17.100000000000001" customHeight="1" x14ac:dyDescent="0.25">
      <c r="Q10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4" spans="17:17" ht="17.100000000000001" customHeight="1" x14ac:dyDescent="0.25">
      <c r="Q10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5" spans="17:17" ht="17.100000000000001" customHeight="1" x14ac:dyDescent="0.25">
      <c r="Q10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6" spans="17:17" ht="17.100000000000001" customHeight="1" x14ac:dyDescent="0.25">
      <c r="Q10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7" spans="17:17" ht="17.100000000000001" customHeight="1" x14ac:dyDescent="0.25">
      <c r="Q10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8" spans="17:17" ht="17.100000000000001" customHeight="1" x14ac:dyDescent="0.25">
      <c r="Q10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9" spans="17:17" ht="17.100000000000001" customHeight="1" x14ac:dyDescent="0.25">
      <c r="Q10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0" spans="17:17" ht="17.100000000000001" customHeight="1" x14ac:dyDescent="0.25">
      <c r="Q10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1" spans="17:17" ht="17.100000000000001" customHeight="1" x14ac:dyDescent="0.25">
      <c r="Q10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2" spans="17:17" ht="17.100000000000001" customHeight="1" x14ac:dyDescent="0.25">
      <c r="Q10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3" spans="17:17" ht="17.100000000000001" customHeight="1" x14ac:dyDescent="0.25">
      <c r="Q10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4" spans="17:17" ht="17.100000000000001" customHeight="1" x14ac:dyDescent="0.25">
      <c r="Q10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5" spans="17:17" ht="17.100000000000001" customHeight="1" x14ac:dyDescent="0.25">
      <c r="Q10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6" spans="17:17" ht="17.100000000000001" customHeight="1" x14ac:dyDescent="0.25">
      <c r="Q10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7" spans="17:17" ht="17.100000000000001" customHeight="1" x14ac:dyDescent="0.25">
      <c r="Q10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8" spans="17:17" ht="17.100000000000001" customHeight="1" x14ac:dyDescent="0.25">
      <c r="Q10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9" spans="17:17" ht="17.100000000000001" customHeight="1" x14ac:dyDescent="0.25">
      <c r="Q10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0" spans="17:17" ht="17.100000000000001" customHeight="1" x14ac:dyDescent="0.25">
      <c r="Q10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1" spans="17:17" ht="17.100000000000001" customHeight="1" x14ac:dyDescent="0.25">
      <c r="Q10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2" spans="17:17" ht="17.100000000000001" customHeight="1" x14ac:dyDescent="0.25">
      <c r="Q10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3" spans="17:17" ht="17.100000000000001" customHeight="1" x14ac:dyDescent="0.25">
      <c r="Q10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4" spans="17:17" ht="17.100000000000001" customHeight="1" x14ac:dyDescent="0.25">
      <c r="Q10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5" spans="17:17" ht="17.100000000000001" customHeight="1" x14ac:dyDescent="0.25">
      <c r="Q10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6" spans="17:17" ht="17.100000000000001" customHeight="1" x14ac:dyDescent="0.25">
      <c r="Q10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7" spans="17:17" ht="17.100000000000001" customHeight="1" x14ac:dyDescent="0.25">
      <c r="Q10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8" spans="17:17" ht="17.100000000000001" customHeight="1" x14ac:dyDescent="0.25">
      <c r="Q10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9" spans="17:17" ht="17.100000000000001" customHeight="1" x14ac:dyDescent="0.25">
      <c r="Q10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0" spans="17:17" ht="17.100000000000001" customHeight="1" x14ac:dyDescent="0.25">
      <c r="Q10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1" spans="17:17" ht="17.100000000000001" customHeight="1" x14ac:dyDescent="0.25">
      <c r="Q10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2" spans="17:17" ht="17.100000000000001" customHeight="1" x14ac:dyDescent="0.25">
      <c r="Q10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3" spans="17:17" ht="17.100000000000001" customHeight="1" x14ac:dyDescent="0.25">
      <c r="Q10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4" spans="17:17" ht="17.100000000000001" customHeight="1" x14ac:dyDescent="0.25">
      <c r="Q10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5" spans="17:17" ht="17.100000000000001" customHeight="1" x14ac:dyDescent="0.25">
      <c r="Q10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6" spans="17:17" ht="17.100000000000001" customHeight="1" x14ac:dyDescent="0.25">
      <c r="Q10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7" spans="17:17" ht="17.100000000000001" customHeight="1" x14ac:dyDescent="0.25">
      <c r="Q10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8" spans="17:17" ht="17.100000000000001" customHeight="1" x14ac:dyDescent="0.25">
      <c r="Q10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9" spans="17:17" ht="17.100000000000001" customHeight="1" x14ac:dyDescent="0.25">
      <c r="Q10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0" spans="17:17" ht="17.100000000000001" customHeight="1" x14ac:dyDescent="0.25">
      <c r="Q10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1" spans="17:17" ht="17.100000000000001" customHeight="1" x14ac:dyDescent="0.25">
      <c r="Q10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2" spans="17:17" ht="17.100000000000001" customHeight="1" x14ac:dyDescent="0.25">
      <c r="Q10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3" spans="17:17" ht="17.100000000000001" customHeight="1" x14ac:dyDescent="0.25">
      <c r="Q10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4" spans="17:17" ht="17.100000000000001" customHeight="1" x14ac:dyDescent="0.25">
      <c r="Q10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5" spans="17:17" ht="17.100000000000001" customHeight="1" x14ac:dyDescent="0.25">
      <c r="Q10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6" spans="17:17" ht="17.100000000000001" customHeight="1" x14ac:dyDescent="0.25">
      <c r="Q10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7" spans="17:17" ht="17.100000000000001" customHeight="1" x14ac:dyDescent="0.25">
      <c r="Q10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8" spans="17:17" ht="17.100000000000001" customHeight="1" x14ac:dyDescent="0.25">
      <c r="Q10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9" spans="17:17" ht="17.100000000000001" customHeight="1" x14ac:dyDescent="0.25">
      <c r="Q10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0" spans="17:17" ht="17.100000000000001" customHeight="1" x14ac:dyDescent="0.25">
      <c r="Q10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1" spans="17:17" ht="17.100000000000001" customHeight="1" x14ac:dyDescent="0.25">
      <c r="Q10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2" spans="17:17" ht="17.100000000000001" customHeight="1" x14ac:dyDescent="0.25">
      <c r="Q10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3" spans="17:17" ht="17.100000000000001" customHeight="1" x14ac:dyDescent="0.25">
      <c r="Q10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4" spans="17:17" ht="17.100000000000001" customHeight="1" x14ac:dyDescent="0.25">
      <c r="Q10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5" spans="17:17" ht="17.100000000000001" customHeight="1" x14ac:dyDescent="0.25">
      <c r="Q10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6" spans="17:17" ht="17.100000000000001" customHeight="1" x14ac:dyDescent="0.25">
      <c r="Q10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7" spans="17:17" ht="17.100000000000001" customHeight="1" x14ac:dyDescent="0.25">
      <c r="Q10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8" spans="17:17" ht="17.100000000000001" customHeight="1" x14ac:dyDescent="0.25">
      <c r="Q10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9" spans="17:17" ht="17.100000000000001" customHeight="1" x14ac:dyDescent="0.25">
      <c r="Q10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0" spans="17:17" ht="17.100000000000001" customHeight="1" x14ac:dyDescent="0.25">
      <c r="Q10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1" spans="17:17" ht="17.100000000000001" customHeight="1" x14ac:dyDescent="0.25">
      <c r="Q10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2" spans="17:17" ht="17.100000000000001" customHeight="1" x14ac:dyDescent="0.25">
      <c r="Q10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3" spans="17:17" ht="17.100000000000001" customHeight="1" x14ac:dyDescent="0.25">
      <c r="Q10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4" spans="17:17" ht="17.100000000000001" customHeight="1" x14ac:dyDescent="0.25">
      <c r="Q10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5" spans="17:17" ht="17.100000000000001" customHeight="1" x14ac:dyDescent="0.25">
      <c r="Q10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6" spans="17:17" ht="17.100000000000001" customHeight="1" x14ac:dyDescent="0.25">
      <c r="Q10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7" spans="17:17" ht="17.100000000000001" customHeight="1" x14ac:dyDescent="0.25">
      <c r="Q10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8" spans="17:17" ht="17.100000000000001" customHeight="1" x14ac:dyDescent="0.25">
      <c r="Q10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9" spans="17:17" ht="17.100000000000001" customHeight="1" x14ac:dyDescent="0.25">
      <c r="Q10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0" spans="17:17" ht="17.100000000000001" customHeight="1" x14ac:dyDescent="0.25">
      <c r="Q10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1" spans="17:17" ht="17.100000000000001" customHeight="1" x14ac:dyDescent="0.25">
      <c r="Q10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2" spans="17:17" ht="17.100000000000001" customHeight="1" x14ac:dyDescent="0.25">
      <c r="Q10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3" spans="17:17" ht="17.100000000000001" customHeight="1" x14ac:dyDescent="0.25">
      <c r="Q10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4" spans="17:17" ht="17.100000000000001" customHeight="1" x14ac:dyDescent="0.25">
      <c r="Q10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5" spans="17:17" ht="17.100000000000001" customHeight="1" x14ac:dyDescent="0.25">
      <c r="Q10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6" spans="17:17" ht="17.100000000000001" customHeight="1" x14ac:dyDescent="0.25">
      <c r="Q10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7" spans="17:17" ht="17.100000000000001" customHeight="1" x14ac:dyDescent="0.25">
      <c r="Q10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8" spans="17:17" ht="17.100000000000001" customHeight="1" x14ac:dyDescent="0.25">
      <c r="Q10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9" spans="17:17" ht="17.100000000000001" customHeight="1" x14ac:dyDescent="0.25">
      <c r="Q10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0" spans="17:17" ht="17.100000000000001" customHeight="1" x14ac:dyDescent="0.25">
      <c r="Q10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1" spans="17:17" ht="17.100000000000001" customHeight="1" x14ac:dyDescent="0.25">
      <c r="Q10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2" spans="17:17" ht="17.100000000000001" customHeight="1" x14ac:dyDescent="0.25">
      <c r="Q10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3" spans="17:17" ht="17.100000000000001" customHeight="1" x14ac:dyDescent="0.25">
      <c r="Q10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4" spans="17:17" ht="17.100000000000001" customHeight="1" x14ac:dyDescent="0.25">
      <c r="Q10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5" spans="17:17" ht="17.100000000000001" customHeight="1" x14ac:dyDescent="0.25">
      <c r="Q10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6" spans="17:17" ht="17.100000000000001" customHeight="1" x14ac:dyDescent="0.25">
      <c r="Q10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7" spans="17:17" ht="17.100000000000001" customHeight="1" x14ac:dyDescent="0.25">
      <c r="Q10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8" spans="17:17" ht="17.100000000000001" customHeight="1" x14ac:dyDescent="0.25">
      <c r="Q10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9" spans="17:17" ht="17.100000000000001" customHeight="1" x14ac:dyDescent="0.25">
      <c r="Q10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0" spans="17:17" ht="17.100000000000001" customHeight="1" x14ac:dyDescent="0.25">
      <c r="Q10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1" spans="17:17" ht="17.100000000000001" customHeight="1" x14ac:dyDescent="0.25">
      <c r="Q10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2" spans="17:17" ht="17.100000000000001" customHeight="1" x14ac:dyDescent="0.25">
      <c r="Q10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3" spans="17:17" ht="17.100000000000001" customHeight="1" x14ac:dyDescent="0.25">
      <c r="Q10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4" spans="17:17" ht="17.100000000000001" customHeight="1" x14ac:dyDescent="0.25">
      <c r="Q10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5" spans="17:17" ht="17.100000000000001" customHeight="1" x14ac:dyDescent="0.25">
      <c r="Q10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6" spans="17:17" ht="17.100000000000001" customHeight="1" x14ac:dyDescent="0.25">
      <c r="Q10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7" spans="17:17" ht="17.100000000000001" customHeight="1" x14ac:dyDescent="0.25">
      <c r="Q10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8" spans="17:17" ht="17.100000000000001" customHeight="1" x14ac:dyDescent="0.25">
      <c r="Q10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9" spans="17:17" ht="17.100000000000001" customHeight="1" x14ac:dyDescent="0.25">
      <c r="Q10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0" spans="17:17" ht="17.100000000000001" customHeight="1" x14ac:dyDescent="0.25">
      <c r="Q10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1" spans="17:17" ht="17.100000000000001" customHeight="1" x14ac:dyDescent="0.25">
      <c r="Q10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2" spans="17:17" ht="17.100000000000001" customHeight="1" x14ac:dyDescent="0.25">
      <c r="Q10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3" spans="17:17" ht="17.100000000000001" customHeight="1" x14ac:dyDescent="0.25">
      <c r="Q10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4" spans="17:17" ht="17.100000000000001" customHeight="1" x14ac:dyDescent="0.25">
      <c r="Q10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5" spans="17:17" ht="17.100000000000001" customHeight="1" x14ac:dyDescent="0.25">
      <c r="Q10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6" spans="17:17" ht="17.100000000000001" customHeight="1" x14ac:dyDescent="0.25">
      <c r="Q10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7" spans="17:17" ht="17.100000000000001" customHeight="1" x14ac:dyDescent="0.25">
      <c r="Q10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8" spans="17:17" ht="17.100000000000001" customHeight="1" x14ac:dyDescent="0.25">
      <c r="Q10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9" spans="17:17" ht="17.100000000000001" customHeight="1" x14ac:dyDescent="0.25">
      <c r="Q10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0" spans="17:17" ht="17.100000000000001" customHeight="1" x14ac:dyDescent="0.25">
      <c r="Q10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1" spans="17:17" ht="17.100000000000001" customHeight="1" x14ac:dyDescent="0.25">
      <c r="Q10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2" spans="17:17" ht="17.100000000000001" customHeight="1" x14ac:dyDescent="0.25">
      <c r="Q10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3" spans="17:17" ht="17.100000000000001" customHeight="1" x14ac:dyDescent="0.25">
      <c r="Q10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4" spans="17:17" ht="17.100000000000001" customHeight="1" x14ac:dyDescent="0.25">
      <c r="Q10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5" spans="17:17" ht="17.100000000000001" customHeight="1" x14ac:dyDescent="0.25">
      <c r="Q10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6" spans="17:17" ht="17.100000000000001" customHeight="1" x14ac:dyDescent="0.25">
      <c r="Q10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7" spans="17:17" ht="17.100000000000001" customHeight="1" x14ac:dyDescent="0.25">
      <c r="Q10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8" spans="17:17" ht="17.100000000000001" customHeight="1" x14ac:dyDescent="0.25">
      <c r="Q10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9" spans="17:17" ht="17.100000000000001" customHeight="1" x14ac:dyDescent="0.25">
      <c r="Q10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0" spans="17:17" ht="17.100000000000001" customHeight="1" x14ac:dyDescent="0.25">
      <c r="Q10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1" spans="17:17" ht="17.100000000000001" customHeight="1" x14ac:dyDescent="0.25">
      <c r="Q10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2" spans="17:17" ht="17.100000000000001" customHeight="1" x14ac:dyDescent="0.25">
      <c r="Q10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3" spans="17:17" ht="17.100000000000001" customHeight="1" x14ac:dyDescent="0.25">
      <c r="Q10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4" spans="17:17" ht="17.100000000000001" customHeight="1" x14ac:dyDescent="0.25">
      <c r="Q10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5" spans="17:17" ht="17.100000000000001" customHeight="1" x14ac:dyDescent="0.25">
      <c r="Q10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6" spans="17:17" ht="17.100000000000001" customHeight="1" x14ac:dyDescent="0.25">
      <c r="Q10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7" spans="17:17" ht="17.100000000000001" customHeight="1" x14ac:dyDescent="0.25">
      <c r="Q10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8" spans="17:17" ht="17.100000000000001" customHeight="1" x14ac:dyDescent="0.25">
      <c r="Q10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9" spans="17:17" ht="17.100000000000001" customHeight="1" x14ac:dyDescent="0.25">
      <c r="Q10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0" spans="17:17" ht="17.100000000000001" customHeight="1" x14ac:dyDescent="0.25">
      <c r="Q10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1" spans="17:17" ht="17.100000000000001" customHeight="1" x14ac:dyDescent="0.25">
      <c r="Q10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2" spans="17:17" ht="17.100000000000001" customHeight="1" x14ac:dyDescent="0.25">
      <c r="Q10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3" spans="17:17" ht="17.100000000000001" customHeight="1" x14ac:dyDescent="0.25">
      <c r="Q10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4" spans="17:17" ht="17.100000000000001" customHeight="1" x14ac:dyDescent="0.25">
      <c r="Q10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5" spans="17:17" ht="17.100000000000001" customHeight="1" x14ac:dyDescent="0.25">
      <c r="Q10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6" spans="17:17" ht="17.100000000000001" customHeight="1" x14ac:dyDescent="0.25">
      <c r="Q10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7" spans="17:17" ht="17.100000000000001" customHeight="1" x14ac:dyDescent="0.25">
      <c r="Q10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8" spans="17:17" ht="17.100000000000001" customHeight="1" x14ac:dyDescent="0.25">
      <c r="Q10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9" spans="17:17" ht="17.100000000000001" customHeight="1" x14ac:dyDescent="0.25">
      <c r="Q10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0" spans="17:17" ht="17.100000000000001" customHeight="1" x14ac:dyDescent="0.25">
      <c r="Q10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1" spans="17:17" ht="17.100000000000001" customHeight="1" x14ac:dyDescent="0.25">
      <c r="Q10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2" spans="17:17" ht="17.100000000000001" customHeight="1" x14ac:dyDescent="0.25">
      <c r="Q10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3" spans="17:17" ht="17.100000000000001" customHeight="1" x14ac:dyDescent="0.25">
      <c r="Q10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4" spans="17:17" ht="17.100000000000001" customHeight="1" x14ac:dyDescent="0.25">
      <c r="Q10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5" spans="17:17" ht="17.100000000000001" customHeight="1" x14ac:dyDescent="0.25">
      <c r="Q10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6" spans="17:17" ht="17.100000000000001" customHeight="1" x14ac:dyDescent="0.25">
      <c r="Q10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7" spans="17:17" ht="17.100000000000001" customHeight="1" x14ac:dyDescent="0.25">
      <c r="Q10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8" spans="17:17" ht="17.100000000000001" customHeight="1" x14ac:dyDescent="0.25">
      <c r="Q10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9" spans="17:17" ht="17.100000000000001" customHeight="1" x14ac:dyDescent="0.25">
      <c r="Q10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0" spans="17:17" ht="17.100000000000001" customHeight="1" x14ac:dyDescent="0.25">
      <c r="Q10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1" spans="17:17" ht="17.100000000000001" customHeight="1" x14ac:dyDescent="0.25">
      <c r="Q10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2" spans="17:17" ht="17.100000000000001" customHeight="1" x14ac:dyDescent="0.25">
      <c r="Q10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3" spans="17:17" ht="17.100000000000001" customHeight="1" x14ac:dyDescent="0.25">
      <c r="Q10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4" spans="17:17" ht="17.100000000000001" customHeight="1" x14ac:dyDescent="0.25">
      <c r="Q10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5" spans="17:17" ht="17.100000000000001" customHeight="1" x14ac:dyDescent="0.25">
      <c r="Q10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6" spans="17:17" ht="17.100000000000001" customHeight="1" x14ac:dyDescent="0.25">
      <c r="Q10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7" spans="17:17" ht="17.100000000000001" customHeight="1" x14ac:dyDescent="0.25">
      <c r="Q10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8" spans="17:17" ht="17.100000000000001" customHeight="1" x14ac:dyDescent="0.25">
      <c r="Q10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9" spans="17:17" ht="17.100000000000001" customHeight="1" x14ac:dyDescent="0.25">
      <c r="Q10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0" spans="17:17" ht="17.100000000000001" customHeight="1" x14ac:dyDescent="0.25">
      <c r="Q10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1" spans="17:17" ht="17.100000000000001" customHeight="1" x14ac:dyDescent="0.25">
      <c r="Q10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2" spans="17:17" ht="17.100000000000001" customHeight="1" x14ac:dyDescent="0.25">
      <c r="Q10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3" spans="17:17" ht="17.100000000000001" customHeight="1" x14ac:dyDescent="0.25">
      <c r="Q10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4" spans="17:17" ht="17.100000000000001" customHeight="1" x14ac:dyDescent="0.25">
      <c r="Q10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5" spans="17:17" ht="17.100000000000001" customHeight="1" x14ac:dyDescent="0.25">
      <c r="Q10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6" spans="17:17" ht="17.100000000000001" customHeight="1" x14ac:dyDescent="0.25">
      <c r="Q10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7" spans="17:17" ht="17.100000000000001" customHeight="1" x14ac:dyDescent="0.25">
      <c r="Q10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8" spans="17:17" ht="17.100000000000001" customHeight="1" x14ac:dyDescent="0.25">
      <c r="Q10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9" spans="17:17" ht="17.100000000000001" customHeight="1" x14ac:dyDescent="0.25">
      <c r="Q10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0" spans="17:17" ht="17.100000000000001" customHeight="1" x14ac:dyDescent="0.25">
      <c r="Q10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1" spans="17:17" ht="17.100000000000001" customHeight="1" x14ac:dyDescent="0.25">
      <c r="Q10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2" spans="17:17" ht="17.100000000000001" customHeight="1" x14ac:dyDescent="0.25">
      <c r="Q10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3" spans="17:17" ht="17.100000000000001" customHeight="1" x14ac:dyDescent="0.25">
      <c r="Q10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4" spans="17:17" ht="17.100000000000001" customHeight="1" x14ac:dyDescent="0.25">
      <c r="Q10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5" spans="17:17" ht="17.100000000000001" customHeight="1" x14ac:dyDescent="0.25">
      <c r="Q10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6" spans="17:17" ht="17.100000000000001" customHeight="1" x14ac:dyDescent="0.25">
      <c r="Q10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7" spans="17:17" ht="17.100000000000001" customHeight="1" x14ac:dyDescent="0.25">
      <c r="Q10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8" spans="17:17" ht="17.100000000000001" customHeight="1" x14ac:dyDescent="0.25">
      <c r="Q10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9" spans="17:17" ht="17.100000000000001" customHeight="1" x14ac:dyDescent="0.25">
      <c r="Q10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0" spans="17:17" ht="17.100000000000001" customHeight="1" x14ac:dyDescent="0.25">
      <c r="Q10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1" spans="17:17" ht="17.100000000000001" customHeight="1" x14ac:dyDescent="0.25">
      <c r="Q10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2" spans="17:17" ht="17.100000000000001" customHeight="1" x14ac:dyDescent="0.25">
      <c r="Q10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3" spans="17:17" ht="17.100000000000001" customHeight="1" x14ac:dyDescent="0.25">
      <c r="Q10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4" spans="17:17" ht="17.100000000000001" customHeight="1" x14ac:dyDescent="0.25">
      <c r="Q10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5" spans="17:17" ht="17.100000000000001" customHeight="1" x14ac:dyDescent="0.25">
      <c r="Q10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6" spans="17:17" ht="17.100000000000001" customHeight="1" x14ac:dyDescent="0.25">
      <c r="Q10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7" spans="17:17" ht="17.100000000000001" customHeight="1" x14ac:dyDescent="0.25">
      <c r="Q10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8" spans="17:17" ht="17.100000000000001" customHeight="1" x14ac:dyDescent="0.25">
      <c r="Q10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9" spans="17:17" ht="17.100000000000001" customHeight="1" x14ac:dyDescent="0.25">
      <c r="Q10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0" spans="17:17" ht="17.100000000000001" customHeight="1" x14ac:dyDescent="0.25">
      <c r="Q10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1" spans="17:17" ht="17.100000000000001" customHeight="1" x14ac:dyDescent="0.25">
      <c r="Q10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2" spans="17:17" ht="17.100000000000001" customHeight="1" x14ac:dyDescent="0.25">
      <c r="Q10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3" spans="17:17" ht="17.100000000000001" customHeight="1" x14ac:dyDescent="0.25">
      <c r="Q10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4" spans="17:17" ht="17.100000000000001" customHeight="1" x14ac:dyDescent="0.25">
      <c r="Q10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5" spans="17:17" ht="17.100000000000001" customHeight="1" x14ac:dyDescent="0.25">
      <c r="Q10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6" spans="17:17" ht="17.100000000000001" customHeight="1" x14ac:dyDescent="0.25">
      <c r="Q10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7" spans="17:17" ht="17.100000000000001" customHeight="1" x14ac:dyDescent="0.25">
      <c r="Q10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8" spans="17:17" ht="17.100000000000001" customHeight="1" x14ac:dyDescent="0.25">
      <c r="Q10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9" spans="17:17" ht="17.100000000000001" customHeight="1" x14ac:dyDescent="0.25">
      <c r="Q10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0" spans="17:17" ht="17.100000000000001" customHeight="1" x14ac:dyDescent="0.25">
      <c r="Q10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1" spans="17:17" ht="17.100000000000001" customHeight="1" x14ac:dyDescent="0.25">
      <c r="Q10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2" spans="17:17" ht="17.100000000000001" customHeight="1" x14ac:dyDescent="0.25">
      <c r="Q10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3" spans="17:17" ht="17.100000000000001" customHeight="1" x14ac:dyDescent="0.25">
      <c r="Q10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4" spans="17:17" ht="17.100000000000001" customHeight="1" x14ac:dyDescent="0.25">
      <c r="Q10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5" spans="17:17" ht="17.100000000000001" customHeight="1" x14ac:dyDescent="0.25">
      <c r="Q10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6" spans="17:17" ht="17.100000000000001" customHeight="1" x14ac:dyDescent="0.25">
      <c r="Q10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7" spans="17:17" ht="17.100000000000001" customHeight="1" x14ac:dyDescent="0.25">
      <c r="Q10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8" spans="17:17" ht="17.100000000000001" customHeight="1" x14ac:dyDescent="0.25">
      <c r="Q10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9" spans="17:17" ht="17.100000000000001" customHeight="1" x14ac:dyDescent="0.25">
      <c r="Q10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0" spans="17:17" ht="17.100000000000001" customHeight="1" x14ac:dyDescent="0.25">
      <c r="Q10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1" spans="17:17" ht="17.100000000000001" customHeight="1" x14ac:dyDescent="0.25">
      <c r="Q10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2" spans="17:17" ht="17.100000000000001" customHeight="1" x14ac:dyDescent="0.25">
      <c r="Q10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3" spans="17:17" ht="17.100000000000001" customHeight="1" x14ac:dyDescent="0.25">
      <c r="Q10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4" spans="17:17" ht="17.100000000000001" customHeight="1" x14ac:dyDescent="0.25">
      <c r="Q10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5" spans="17:17" ht="17.100000000000001" customHeight="1" x14ac:dyDescent="0.25">
      <c r="Q10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6" spans="17:17" ht="17.100000000000001" customHeight="1" x14ac:dyDescent="0.25">
      <c r="Q10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7" spans="17:17" ht="17.100000000000001" customHeight="1" x14ac:dyDescent="0.25">
      <c r="Q10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8" spans="17:17" ht="17.100000000000001" customHeight="1" x14ac:dyDescent="0.25">
      <c r="Q10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9" spans="17:17" ht="17.100000000000001" customHeight="1" x14ac:dyDescent="0.25">
      <c r="Q10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0" spans="17:17" ht="17.100000000000001" customHeight="1" x14ac:dyDescent="0.25">
      <c r="Q10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1" spans="17:17" ht="17.100000000000001" customHeight="1" x14ac:dyDescent="0.25">
      <c r="Q10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2" spans="17:17" ht="17.100000000000001" customHeight="1" x14ac:dyDescent="0.25">
      <c r="Q10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3" spans="17:17" ht="17.100000000000001" customHeight="1" x14ac:dyDescent="0.25">
      <c r="Q10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4" spans="17:17" ht="17.100000000000001" customHeight="1" x14ac:dyDescent="0.25">
      <c r="Q10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5" spans="17:17" ht="17.100000000000001" customHeight="1" x14ac:dyDescent="0.25">
      <c r="Q10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6" spans="17:17" ht="17.100000000000001" customHeight="1" x14ac:dyDescent="0.25">
      <c r="Q10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7" spans="17:17" ht="17.100000000000001" customHeight="1" x14ac:dyDescent="0.25">
      <c r="Q10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8" spans="17:17" ht="17.100000000000001" customHeight="1" x14ac:dyDescent="0.25">
      <c r="Q10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9" spans="17:17" ht="17.100000000000001" customHeight="1" x14ac:dyDescent="0.25">
      <c r="Q10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0" spans="17:17" ht="17.100000000000001" customHeight="1" x14ac:dyDescent="0.25">
      <c r="Q10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1" spans="17:17" ht="17.100000000000001" customHeight="1" x14ac:dyDescent="0.25">
      <c r="Q10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2" spans="17:17" ht="17.100000000000001" customHeight="1" x14ac:dyDescent="0.25">
      <c r="Q10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3" spans="17:17" ht="17.100000000000001" customHeight="1" x14ac:dyDescent="0.25">
      <c r="Q10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4" spans="17:17" ht="17.100000000000001" customHeight="1" x14ac:dyDescent="0.25">
      <c r="Q10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5" spans="17:17" ht="17.100000000000001" customHeight="1" x14ac:dyDescent="0.25">
      <c r="Q10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6" spans="17:17" ht="17.100000000000001" customHeight="1" x14ac:dyDescent="0.25">
      <c r="Q10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7" spans="17:17" ht="17.100000000000001" customHeight="1" x14ac:dyDescent="0.25">
      <c r="Q10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8" spans="17:17" ht="17.100000000000001" customHeight="1" x14ac:dyDescent="0.25">
      <c r="Q10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9" spans="17:17" ht="17.100000000000001" customHeight="1" x14ac:dyDescent="0.25">
      <c r="Q10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0" spans="17:17" ht="17.100000000000001" customHeight="1" x14ac:dyDescent="0.25">
      <c r="Q10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1" spans="17:17" ht="17.100000000000001" customHeight="1" x14ac:dyDescent="0.25">
      <c r="Q10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2" spans="17:17" ht="17.100000000000001" customHeight="1" x14ac:dyDescent="0.25">
      <c r="Q10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3" spans="17:17" ht="17.100000000000001" customHeight="1" x14ac:dyDescent="0.25">
      <c r="Q10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4" spans="17:17" ht="17.100000000000001" customHeight="1" x14ac:dyDescent="0.25">
      <c r="Q10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5" spans="17:17" ht="17.100000000000001" customHeight="1" x14ac:dyDescent="0.25">
      <c r="Q10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6" spans="17:17" ht="17.100000000000001" customHeight="1" x14ac:dyDescent="0.25">
      <c r="Q10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7" spans="17:17" ht="17.100000000000001" customHeight="1" x14ac:dyDescent="0.25">
      <c r="Q10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8" spans="17:17" ht="17.100000000000001" customHeight="1" x14ac:dyDescent="0.25">
      <c r="Q10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9" spans="17:17" ht="17.100000000000001" customHeight="1" x14ac:dyDescent="0.25">
      <c r="Q10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0" spans="17:17" ht="17.100000000000001" customHeight="1" x14ac:dyDescent="0.25">
      <c r="Q10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1" spans="17:17" ht="17.100000000000001" customHeight="1" x14ac:dyDescent="0.25">
      <c r="Q10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2" spans="17:17" ht="17.100000000000001" customHeight="1" x14ac:dyDescent="0.25">
      <c r="Q10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3" spans="17:17" ht="17.100000000000001" customHeight="1" x14ac:dyDescent="0.25">
      <c r="Q10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4" spans="17:17" ht="17.100000000000001" customHeight="1" x14ac:dyDescent="0.25">
      <c r="Q10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5" spans="17:17" ht="17.100000000000001" customHeight="1" x14ac:dyDescent="0.25">
      <c r="Q10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6" spans="17:17" ht="17.100000000000001" customHeight="1" x14ac:dyDescent="0.25">
      <c r="Q10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7" spans="17:17" ht="17.100000000000001" customHeight="1" x14ac:dyDescent="0.25">
      <c r="Q10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8" spans="17:17" ht="17.100000000000001" customHeight="1" x14ac:dyDescent="0.25">
      <c r="Q10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9" spans="17:17" ht="17.100000000000001" customHeight="1" x14ac:dyDescent="0.25">
      <c r="Q10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0" spans="17:17" ht="17.100000000000001" customHeight="1" x14ac:dyDescent="0.25">
      <c r="Q10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1" spans="17:17" ht="17.100000000000001" customHeight="1" x14ac:dyDescent="0.25">
      <c r="Q10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2" spans="17:17" ht="17.100000000000001" customHeight="1" x14ac:dyDescent="0.25">
      <c r="Q10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3" spans="17:17" ht="17.100000000000001" customHeight="1" x14ac:dyDescent="0.25">
      <c r="Q10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4" spans="17:17" ht="17.100000000000001" customHeight="1" x14ac:dyDescent="0.25">
      <c r="Q10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5" spans="17:17" ht="17.100000000000001" customHeight="1" x14ac:dyDescent="0.25">
      <c r="Q10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6" spans="17:17" ht="17.100000000000001" customHeight="1" x14ac:dyDescent="0.25">
      <c r="Q10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7" spans="17:17" ht="17.100000000000001" customHeight="1" x14ac:dyDescent="0.25">
      <c r="Q10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8" spans="17:17" ht="17.100000000000001" customHeight="1" x14ac:dyDescent="0.25">
      <c r="Q10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9" spans="17:17" ht="17.100000000000001" customHeight="1" x14ac:dyDescent="0.25">
      <c r="Q10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0" spans="17:17" ht="17.100000000000001" customHeight="1" x14ac:dyDescent="0.25">
      <c r="Q10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1" spans="17:17" ht="17.100000000000001" customHeight="1" x14ac:dyDescent="0.25">
      <c r="Q10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2" spans="17:17" ht="17.100000000000001" customHeight="1" x14ac:dyDescent="0.25">
      <c r="Q10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3" spans="17:17" ht="17.100000000000001" customHeight="1" x14ac:dyDescent="0.25">
      <c r="Q10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4" spans="17:17" ht="17.100000000000001" customHeight="1" x14ac:dyDescent="0.25">
      <c r="Q10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5" spans="17:17" ht="17.100000000000001" customHeight="1" x14ac:dyDescent="0.25">
      <c r="Q10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6" spans="17:17" ht="17.100000000000001" customHeight="1" x14ac:dyDescent="0.25">
      <c r="Q10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7" spans="17:17" ht="17.100000000000001" customHeight="1" x14ac:dyDescent="0.25">
      <c r="Q10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8" spans="17:17" ht="17.100000000000001" customHeight="1" x14ac:dyDescent="0.25">
      <c r="Q10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9" spans="17:17" ht="17.100000000000001" customHeight="1" x14ac:dyDescent="0.25">
      <c r="Q10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0" spans="17:17" ht="17.100000000000001" customHeight="1" x14ac:dyDescent="0.25">
      <c r="Q10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1" spans="17:17" ht="17.100000000000001" customHeight="1" x14ac:dyDescent="0.25">
      <c r="Q10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2" spans="17:17" ht="17.100000000000001" customHeight="1" x14ac:dyDescent="0.25">
      <c r="Q10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3" spans="17:17" ht="17.100000000000001" customHeight="1" x14ac:dyDescent="0.25">
      <c r="Q10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4" spans="17:17" ht="17.100000000000001" customHeight="1" x14ac:dyDescent="0.25">
      <c r="Q10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5" spans="17:17" ht="17.100000000000001" customHeight="1" x14ac:dyDescent="0.25">
      <c r="Q10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6" spans="17:17" ht="17.100000000000001" customHeight="1" x14ac:dyDescent="0.25">
      <c r="Q10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7" spans="17:17" ht="17.100000000000001" customHeight="1" x14ac:dyDescent="0.25">
      <c r="Q10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8" spans="17:17" ht="17.100000000000001" customHeight="1" x14ac:dyDescent="0.25">
      <c r="Q10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9" spans="17:17" ht="17.100000000000001" customHeight="1" x14ac:dyDescent="0.25">
      <c r="Q10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0" spans="17:17" ht="17.100000000000001" customHeight="1" x14ac:dyDescent="0.25">
      <c r="Q10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1" spans="17:17" ht="17.100000000000001" customHeight="1" x14ac:dyDescent="0.25">
      <c r="Q10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2" spans="17:17" ht="17.100000000000001" customHeight="1" x14ac:dyDescent="0.25">
      <c r="Q10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3" spans="17:17" ht="17.100000000000001" customHeight="1" x14ac:dyDescent="0.25">
      <c r="Q10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4" spans="17:17" ht="17.100000000000001" customHeight="1" x14ac:dyDescent="0.25">
      <c r="Q10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5" spans="17:17" ht="17.100000000000001" customHeight="1" x14ac:dyDescent="0.25">
      <c r="Q10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6" spans="17:17" ht="17.100000000000001" customHeight="1" x14ac:dyDescent="0.25">
      <c r="Q10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7" spans="17:17" ht="17.100000000000001" customHeight="1" x14ac:dyDescent="0.25">
      <c r="Q10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8" spans="17:17" ht="17.100000000000001" customHeight="1" x14ac:dyDescent="0.25">
      <c r="Q10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9" spans="17:17" ht="17.100000000000001" customHeight="1" x14ac:dyDescent="0.25">
      <c r="Q10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0" spans="17:17" ht="17.100000000000001" customHeight="1" x14ac:dyDescent="0.25">
      <c r="Q10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1" spans="17:17" ht="17.100000000000001" customHeight="1" x14ac:dyDescent="0.25">
      <c r="Q10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2" spans="17:17" ht="17.100000000000001" customHeight="1" x14ac:dyDescent="0.25">
      <c r="Q10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3" spans="17:17" ht="17.100000000000001" customHeight="1" x14ac:dyDescent="0.25">
      <c r="Q10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4" spans="17:17" ht="17.100000000000001" customHeight="1" x14ac:dyDescent="0.25">
      <c r="Q10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5" spans="17:17" ht="17.100000000000001" customHeight="1" x14ac:dyDescent="0.25">
      <c r="Q10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6" spans="17:17" ht="17.100000000000001" customHeight="1" x14ac:dyDescent="0.25">
      <c r="Q10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7" spans="17:17" ht="17.100000000000001" customHeight="1" x14ac:dyDescent="0.25">
      <c r="Q10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8" spans="17:17" ht="17.100000000000001" customHeight="1" x14ac:dyDescent="0.25">
      <c r="Q10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9" spans="17:17" ht="17.100000000000001" customHeight="1" x14ac:dyDescent="0.25">
      <c r="Q10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0" spans="17:17" ht="17.100000000000001" customHeight="1" x14ac:dyDescent="0.25">
      <c r="Q10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1" spans="17:17" ht="17.100000000000001" customHeight="1" x14ac:dyDescent="0.25">
      <c r="Q10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2" spans="17:17" ht="17.100000000000001" customHeight="1" x14ac:dyDescent="0.25">
      <c r="Q10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3" spans="17:17" ht="17.100000000000001" customHeight="1" x14ac:dyDescent="0.25">
      <c r="Q10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4" spans="17:17" ht="17.100000000000001" customHeight="1" x14ac:dyDescent="0.25">
      <c r="Q10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5" spans="17:17" ht="17.100000000000001" customHeight="1" x14ac:dyDescent="0.25">
      <c r="Q10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6" spans="17:17" ht="17.100000000000001" customHeight="1" x14ac:dyDescent="0.25">
      <c r="Q10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7" spans="17:17" ht="17.100000000000001" customHeight="1" x14ac:dyDescent="0.25">
      <c r="Q10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8" spans="17:17" ht="17.100000000000001" customHeight="1" x14ac:dyDescent="0.25">
      <c r="Q10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9" spans="17:17" ht="17.100000000000001" customHeight="1" x14ac:dyDescent="0.25">
      <c r="Q10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0" spans="17:17" ht="17.100000000000001" customHeight="1" x14ac:dyDescent="0.25">
      <c r="Q10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1" spans="17:17" ht="17.100000000000001" customHeight="1" x14ac:dyDescent="0.25">
      <c r="Q10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2" spans="17:17" ht="17.100000000000001" customHeight="1" x14ac:dyDescent="0.25">
      <c r="Q10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3" spans="17:17" ht="17.100000000000001" customHeight="1" x14ac:dyDescent="0.25">
      <c r="Q10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4" spans="17:17" ht="17.100000000000001" customHeight="1" x14ac:dyDescent="0.25">
      <c r="Q10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5" spans="17:17" ht="17.100000000000001" customHeight="1" x14ac:dyDescent="0.25">
      <c r="Q10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6" spans="17:17" ht="17.100000000000001" customHeight="1" x14ac:dyDescent="0.25">
      <c r="Q10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7" spans="17:17" ht="17.100000000000001" customHeight="1" x14ac:dyDescent="0.25">
      <c r="Q10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8" spans="17:17" ht="17.100000000000001" customHeight="1" x14ac:dyDescent="0.25">
      <c r="Q10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9" spans="17:17" ht="17.100000000000001" customHeight="1" x14ac:dyDescent="0.25">
      <c r="Q10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0" spans="17:17" ht="17.100000000000001" customHeight="1" x14ac:dyDescent="0.25">
      <c r="Q10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1" spans="17:17" ht="17.100000000000001" customHeight="1" x14ac:dyDescent="0.25">
      <c r="Q10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2" spans="17:17" ht="17.100000000000001" customHeight="1" x14ac:dyDescent="0.25">
      <c r="Q10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3" spans="17:17" ht="17.100000000000001" customHeight="1" x14ac:dyDescent="0.25">
      <c r="Q10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4" spans="17:17" ht="17.100000000000001" customHeight="1" x14ac:dyDescent="0.25">
      <c r="Q10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5" spans="17:17" ht="17.100000000000001" customHeight="1" x14ac:dyDescent="0.25">
      <c r="Q10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6" spans="17:17" ht="17.100000000000001" customHeight="1" x14ac:dyDescent="0.25">
      <c r="Q10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7" spans="17:17" ht="17.100000000000001" customHeight="1" x14ac:dyDescent="0.25">
      <c r="Q10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8" spans="17:17" ht="17.100000000000001" customHeight="1" x14ac:dyDescent="0.25">
      <c r="Q10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9" spans="17:17" ht="17.100000000000001" customHeight="1" x14ac:dyDescent="0.25">
      <c r="Q10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0" spans="17:17" ht="17.100000000000001" customHeight="1" x14ac:dyDescent="0.25">
      <c r="Q10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1" spans="17:17" ht="17.100000000000001" customHeight="1" x14ac:dyDescent="0.25">
      <c r="Q10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2" spans="17:17" ht="17.100000000000001" customHeight="1" x14ac:dyDescent="0.25">
      <c r="Q10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3" spans="17:17" ht="17.100000000000001" customHeight="1" x14ac:dyDescent="0.25">
      <c r="Q10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4" spans="17:17" ht="17.100000000000001" customHeight="1" x14ac:dyDescent="0.25">
      <c r="Q10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5" spans="17:17" ht="17.100000000000001" customHeight="1" x14ac:dyDescent="0.25">
      <c r="Q10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6" spans="17:17" ht="17.100000000000001" customHeight="1" x14ac:dyDescent="0.25">
      <c r="Q10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7" spans="17:17" ht="17.100000000000001" customHeight="1" x14ac:dyDescent="0.25">
      <c r="Q10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8" spans="17:17" ht="17.100000000000001" customHeight="1" x14ac:dyDescent="0.25">
      <c r="Q10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9" spans="17:17" ht="17.100000000000001" customHeight="1" x14ac:dyDescent="0.25">
      <c r="Q10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0" spans="17:17" ht="17.100000000000001" customHeight="1" x14ac:dyDescent="0.25">
      <c r="Q10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1" spans="17:17" ht="17.100000000000001" customHeight="1" x14ac:dyDescent="0.25">
      <c r="Q10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2" spans="17:17" ht="17.100000000000001" customHeight="1" x14ac:dyDescent="0.25">
      <c r="Q10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3" spans="17:17" ht="17.100000000000001" customHeight="1" x14ac:dyDescent="0.25">
      <c r="Q10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4" spans="17:17" ht="17.100000000000001" customHeight="1" x14ac:dyDescent="0.25">
      <c r="Q10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5" spans="17:17" ht="17.100000000000001" customHeight="1" x14ac:dyDescent="0.25">
      <c r="Q10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6" spans="17:17" ht="17.100000000000001" customHeight="1" x14ac:dyDescent="0.25">
      <c r="Q10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7" spans="17:17" ht="17.100000000000001" customHeight="1" x14ac:dyDescent="0.25">
      <c r="Q10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8" spans="17:17" ht="17.100000000000001" customHeight="1" x14ac:dyDescent="0.25">
      <c r="Q10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9" spans="17:17" ht="17.100000000000001" customHeight="1" x14ac:dyDescent="0.25">
      <c r="Q10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0" spans="17:17" ht="17.100000000000001" customHeight="1" x14ac:dyDescent="0.25">
      <c r="Q10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1" spans="17:17" ht="17.100000000000001" customHeight="1" x14ac:dyDescent="0.25">
      <c r="Q10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2" spans="17:17" ht="17.100000000000001" customHeight="1" x14ac:dyDescent="0.25">
      <c r="Q10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3" spans="17:17" ht="17.100000000000001" customHeight="1" x14ac:dyDescent="0.25">
      <c r="Q10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4" spans="17:17" ht="17.100000000000001" customHeight="1" x14ac:dyDescent="0.25">
      <c r="Q10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5" spans="17:17" ht="17.100000000000001" customHeight="1" x14ac:dyDescent="0.25">
      <c r="Q10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6" spans="17:17" ht="17.100000000000001" customHeight="1" x14ac:dyDescent="0.25">
      <c r="Q10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7" spans="17:17" ht="17.100000000000001" customHeight="1" x14ac:dyDescent="0.25">
      <c r="Q10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8" spans="17:17" ht="17.100000000000001" customHeight="1" x14ac:dyDescent="0.25">
      <c r="Q10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9" spans="17:17" ht="17.100000000000001" customHeight="1" x14ac:dyDescent="0.25">
      <c r="Q10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0" spans="17:17" ht="17.100000000000001" customHeight="1" x14ac:dyDescent="0.25">
      <c r="Q10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1" spans="17:17" ht="17.100000000000001" customHeight="1" x14ac:dyDescent="0.25">
      <c r="Q10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2" spans="17:17" ht="17.100000000000001" customHeight="1" x14ac:dyDescent="0.25">
      <c r="Q10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3" spans="17:17" ht="17.100000000000001" customHeight="1" x14ac:dyDescent="0.25">
      <c r="Q10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4" spans="17:17" ht="17.100000000000001" customHeight="1" x14ac:dyDescent="0.25">
      <c r="Q10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5" spans="17:17" ht="17.100000000000001" customHeight="1" x14ac:dyDescent="0.25">
      <c r="Q10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6" spans="17:17" ht="17.100000000000001" customHeight="1" x14ac:dyDescent="0.25">
      <c r="Q10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7" spans="17:17" ht="17.100000000000001" customHeight="1" x14ac:dyDescent="0.25">
      <c r="Q10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8" spans="17:17" ht="17.100000000000001" customHeight="1" x14ac:dyDescent="0.25">
      <c r="Q10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9" spans="17:17" ht="17.100000000000001" customHeight="1" x14ac:dyDescent="0.25">
      <c r="Q10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0" spans="17:17" ht="17.100000000000001" customHeight="1" x14ac:dyDescent="0.25">
      <c r="Q10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1" spans="17:17" ht="17.100000000000001" customHeight="1" x14ac:dyDescent="0.25">
      <c r="Q10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2" spans="17:17" ht="17.100000000000001" customHeight="1" x14ac:dyDescent="0.25">
      <c r="Q10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3" spans="17:17" ht="17.100000000000001" customHeight="1" x14ac:dyDescent="0.25">
      <c r="Q10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4" spans="17:17" ht="17.100000000000001" customHeight="1" x14ac:dyDescent="0.25">
      <c r="Q10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5" spans="17:17" ht="17.100000000000001" customHeight="1" x14ac:dyDescent="0.25">
      <c r="Q10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6" spans="17:17" ht="17.100000000000001" customHeight="1" x14ac:dyDescent="0.25">
      <c r="Q10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7" spans="17:17" ht="17.100000000000001" customHeight="1" x14ac:dyDescent="0.25">
      <c r="Q10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8" spans="17:17" ht="17.100000000000001" customHeight="1" x14ac:dyDescent="0.25">
      <c r="Q10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9" spans="17:17" ht="17.100000000000001" customHeight="1" x14ac:dyDescent="0.25">
      <c r="Q10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0" spans="17:17" ht="17.100000000000001" customHeight="1" x14ac:dyDescent="0.25">
      <c r="Q10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1" spans="17:17" ht="17.100000000000001" customHeight="1" x14ac:dyDescent="0.25">
      <c r="Q10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2" spans="17:17" ht="17.100000000000001" customHeight="1" x14ac:dyDescent="0.25">
      <c r="Q10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3" spans="17:17" ht="17.100000000000001" customHeight="1" x14ac:dyDescent="0.25">
      <c r="Q10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4" spans="17:17" ht="17.100000000000001" customHeight="1" x14ac:dyDescent="0.25">
      <c r="Q10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5" spans="17:17" ht="17.100000000000001" customHeight="1" x14ac:dyDescent="0.25">
      <c r="Q10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6" spans="17:17" ht="17.100000000000001" customHeight="1" x14ac:dyDescent="0.25">
      <c r="Q10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7" spans="17:17" ht="17.100000000000001" customHeight="1" x14ac:dyDescent="0.25">
      <c r="Q10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8" spans="17:17" ht="17.100000000000001" customHeight="1" x14ac:dyDescent="0.25">
      <c r="Q10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9" spans="17:17" ht="17.100000000000001" customHeight="1" x14ac:dyDescent="0.25">
      <c r="Q10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0" spans="17:17" ht="17.100000000000001" customHeight="1" x14ac:dyDescent="0.25">
      <c r="Q10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1" spans="17:17" ht="17.100000000000001" customHeight="1" x14ac:dyDescent="0.25">
      <c r="Q10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2" spans="17:17" ht="17.100000000000001" customHeight="1" x14ac:dyDescent="0.25">
      <c r="Q10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3" spans="17:17" ht="17.100000000000001" customHeight="1" x14ac:dyDescent="0.25">
      <c r="Q10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4" spans="17:17" ht="17.100000000000001" customHeight="1" x14ac:dyDescent="0.25">
      <c r="Q10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5" spans="17:17" ht="17.100000000000001" customHeight="1" x14ac:dyDescent="0.25">
      <c r="Q10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6" spans="17:17" ht="17.100000000000001" customHeight="1" x14ac:dyDescent="0.25">
      <c r="Q10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7" spans="17:17" ht="17.100000000000001" customHeight="1" x14ac:dyDescent="0.25">
      <c r="Q10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8" spans="17:17" ht="17.100000000000001" customHeight="1" x14ac:dyDescent="0.25">
      <c r="Q10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9" spans="17:17" ht="17.100000000000001" customHeight="1" x14ac:dyDescent="0.25">
      <c r="Q10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0" spans="17:17" ht="17.100000000000001" customHeight="1" x14ac:dyDescent="0.25">
      <c r="Q10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1" spans="17:17" ht="17.100000000000001" customHeight="1" x14ac:dyDescent="0.25">
      <c r="Q10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2" spans="17:17" ht="17.100000000000001" customHeight="1" x14ac:dyDescent="0.25">
      <c r="Q10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3" spans="17:17" ht="17.100000000000001" customHeight="1" x14ac:dyDescent="0.25">
      <c r="Q10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4" spans="17:17" ht="17.100000000000001" customHeight="1" x14ac:dyDescent="0.25">
      <c r="Q10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5" spans="17:17" ht="17.100000000000001" customHeight="1" x14ac:dyDescent="0.25">
      <c r="Q10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6" spans="17:17" ht="17.100000000000001" customHeight="1" x14ac:dyDescent="0.25">
      <c r="Q10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7" spans="17:17" ht="17.100000000000001" customHeight="1" x14ac:dyDescent="0.25">
      <c r="Q10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8" spans="17:17" ht="17.100000000000001" customHeight="1" x14ac:dyDescent="0.25">
      <c r="Q10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9" spans="17:17" ht="17.100000000000001" customHeight="1" x14ac:dyDescent="0.25">
      <c r="Q10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0" spans="17:17" ht="17.100000000000001" customHeight="1" x14ac:dyDescent="0.25">
      <c r="Q10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1" spans="17:17" ht="17.100000000000001" customHeight="1" x14ac:dyDescent="0.25">
      <c r="Q10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2" spans="17:17" ht="17.100000000000001" customHeight="1" x14ac:dyDescent="0.25">
      <c r="Q10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3" spans="17:17" ht="17.100000000000001" customHeight="1" x14ac:dyDescent="0.25">
      <c r="Q10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4" spans="17:17" ht="17.100000000000001" customHeight="1" x14ac:dyDescent="0.25">
      <c r="Q10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5" spans="17:17" ht="17.100000000000001" customHeight="1" x14ac:dyDescent="0.25">
      <c r="Q10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6" spans="17:17" ht="17.100000000000001" customHeight="1" x14ac:dyDescent="0.25">
      <c r="Q10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7" spans="17:17" ht="17.100000000000001" customHeight="1" x14ac:dyDescent="0.25">
      <c r="Q10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8" spans="17:17" ht="17.100000000000001" customHeight="1" x14ac:dyDescent="0.25">
      <c r="Q10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9" spans="17:17" ht="17.100000000000001" customHeight="1" x14ac:dyDescent="0.25">
      <c r="Q10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0" spans="17:17" ht="17.100000000000001" customHeight="1" x14ac:dyDescent="0.25">
      <c r="Q10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1" spans="17:17" ht="17.100000000000001" customHeight="1" x14ac:dyDescent="0.25">
      <c r="Q10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2" spans="17:17" ht="17.100000000000001" customHeight="1" x14ac:dyDescent="0.25">
      <c r="Q10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3" spans="17:17" ht="17.100000000000001" customHeight="1" x14ac:dyDescent="0.25">
      <c r="Q10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4" spans="17:17" ht="17.100000000000001" customHeight="1" x14ac:dyDescent="0.25">
      <c r="Q10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5" spans="17:17" ht="17.100000000000001" customHeight="1" x14ac:dyDescent="0.25">
      <c r="Q10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6" spans="17:17" ht="17.100000000000001" customHeight="1" x14ac:dyDescent="0.25">
      <c r="Q10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7" spans="17:17" ht="17.100000000000001" customHeight="1" x14ac:dyDescent="0.25">
      <c r="Q10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8" spans="17:17" ht="17.100000000000001" customHeight="1" x14ac:dyDescent="0.25">
      <c r="Q10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9" spans="17:17" ht="17.100000000000001" customHeight="1" x14ac:dyDescent="0.25">
      <c r="Q10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0" spans="17:17" ht="17.100000000000001" customHeight="1" x14ac:dyDescent="0.25">
      <c r="Q10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1" spans="17:17" ht="17.100000000000001" customHeight="1" x14ac:dyDescent="0.25">
      <c r="Q10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2" spans="17:17" ht="17.100000000000001" customHeight="1" x14ac:dyDescent="0.25">
      <c r="Q10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3" spans="17:17" ht="17.100000000000001" customHeight="1" x14ac:dyDescent="0.25">
      <c r="Q10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4" spans="17:17" ht="17.100000000000001" customHeight="1" x14ac:dyDescent="0.25">
      <c r="Q10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5" spans="17:17" ht="17.100000000000001" customHeight="1" x14ac:dyDescent="0.25">
      <c r="Q10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6" spans="17:17" ht="17.100000000000001" customHeight="1" x14ac:dyDescent="0.25">
      <c r="Q10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7" spans="17:17" ht="17.100000000000001" customHeight="1" x14ac:dyDescent="0.25">
      <c r="Q10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8" spans="17:17" ht="17.100000000000001" customHeight="1" x14ac:dyDescent="0.25">
      <c r="Q10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9" spans="17:17" ht="17.100000000000001" customHeight="1" x14ac:dyDescent="0.25">
      <c r="Q10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0" spans="17:17" ht="17.100000000000001" customHeight="1" x14ac:dyDescent="0.25">
      <c r="Q10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1" spans="17:17" ht="17.100000000000001" customHeight="1" x14ac:dyDescent="0.25">
      <c r="Q10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2" spans="17:17" ht="17.100000000000001" customHeight="1" x14ac:dyDescent="0.25">
      <c r="Q10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3" spans="17:17" ht="17.100000000000001" customHeight="1" x14ac:dyDescent="0.25">
      <c r="Q10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4" spans="17:17" ht="17.100000000000001" customHeight="1" x14ac:dyDescent="0.25">
      <c r="Q10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5" spans="17:17" ht="17.100000000000001" customHeight="1" x14ac:dyDescent="0.25">
      <c r="Q10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6" spans="17:17" ht="17.100000000000001" customHeight="1" x14ac:dyDescent="0.25">
      <c r="Q10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7" spans="17:17" ht="17.100000000000001" customHeight="1" x14ac:dyDescent="0.25">
      <c r="Q10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8" spans="17:17" ht="17.100000000000001" customHeight="1" x14ac:dyDescent="0.25">
      <c r="Q10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9" spans="17:17" ht="17.100000000000001" customHeight="1" x14ac:dyDescent="0.25">
      <c r="Q10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0" spans="17:17" ht="17.100000000000001" customHeight="1" x14ac:dyDescent="0.25">
      <c r="Q10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1" spans="17:17" ht="17.100000000000001" customHeight="1" x14ac:dyDescent="0.25">
      <c r="Q10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2" spans="17:17" ht="17.100000000000001" customHeight="1" x14ac:dyDescent="0.25">
      <c r="Q10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3" spans="17:17" ht="17.100000000000001" customHeight="1" x14ac:dyDescent="0.25">
      <c r="Q10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4" spans="17:17" ht="17.100000000000001" customHeight="1" x14ac:dyDescent="0.25">
      <c r="Q10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5" spans="17:17" ht="17.100000000000001" customHeight="1" x14ac:dyDescent="0.25">
      <c r="Q10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6" spans="17:17" ht="17.100000000000001" customHeight="1" x14ac:dyDescent="0.25">
      <c r="Q10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7" spans="17:17" ht="17.100000000000001" customHeight="1" x14ac:dyDescent="0.25">
      <c r="Q10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8" spans="17:17" ht="17.100000000000001" customHeight="1" x14ac:dyDescent="0.25">
      <c r="Q10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9" spans="17:17" ht="17.100000000000001" customHeight="1" x14ac:dyDescent="0.25">
      <c r="Q10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0" spans="17:17" ht="17.100000000000001" customHeight="1" x14ac:dyDescent="0.25">
      <c r="Q10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1" spans="17:17" ht="17.100000000000001" customHeight="1" x14ac:dyDescent="0.25">
      <c r="Q10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2" spans="17:17" ht="17.100000000000001" customHeight="1" x14ac:dyDescent="0.25">
      <c r="Q10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3" spans="17:17" ht="17.100000000000001" customHeight="1" x14ac:dyDescent="0.25">
      <c r="Q10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4" spans="17:17" ht="17.100000000000001" customHeight="1" x14ac:dyDescent="0.25">
      <c r="Q10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5" spans="17:17" ht="17.100000000000001" customHeight="1" x14ac:dyDescent="0.25">
      <c r="Q10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6" spans="17:17" ht="17.100000000000001" customHeight="1" x14ac:dyDescent="0.25">
      <c r="Q10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7" spans="17:17" ht="17.100000000000001" customHeight="1" x14ac:dyDescent="0.25">
      <c r="Q10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8" spans="17:17" ht="17.100000000000001" customHeight="1" x14ac:dyDescent="0.25">
      <c r="Q10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9" spans="17:17" ht="17.100000000000001" customHeight="1" x14ac:dyDescent="0.25">
      <c r="Q10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0" spans="17:17" ht="17.100000000000001" customHeight="1" x14ac:dyDescent="0.25">
      <c r="Q10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1" spans="17:17" ht="17.100000000000001" customHeight="1" x14ac:dyDescent="0.25">
      <c r="Q10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2" spans="17:17" ht="17.100000000000001" customHeight="1" x14ac:dyDescent="0.25">
      <c r="Q10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3" spans="17:17" ht="17.100000000000001" customHeight="1" x14ac:dyDescent="0.25">
      <c r="Q10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4" spans="17:17" ht="17.100000000000001" customHeight="1" x14ac:dyDescent="0.25">
      <c r="Q10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5" spans="17:17" ht="17.100000000000001" customHeight="1" x14ac:dyDescent="0.25">
      <c r="Q10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6" spans="17:17" ht="17.100000000000001" customHeight="1" x14ac:dyDescent="0.25">
      <c r="Q10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7" spans="17:17" ht="17.100000000000001" customHeight="1" x14ac:dyDescent="0.25">
      <c r="Q10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8" spans="17:17" ht="17.100000000000001" customHeight="1" x14ac:dyDescent="0.25">
      <c r="Q10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9" spans="17:17" ht="17.100000000000001" customHeight="1" x14ac:dyDescent="0.25">
      <c r="Q10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0" spans="17:17" ht="17.100000000000001" customHeight="1" x14ac:dyDescent="0.25">
      <c r="Q10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1" spans="17:17" ht="17.100000000000001" customHeight="1" x14ac:dyDescent="0.25">
      <c r="Q10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2" spans="17:17" ht="17.100000000000001" customHeight="1" x14ac:dyDescent="0.25">
      <c r="Q10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3" spans="17:17" ht="17.100000000000001" customHeight="1" x14ac:dyDescent="0.25">
      <c r="Q10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4" spans="17:17" ht="17.100000000000001" customHeight="1" x14ac:dyDescent="0.25">
      <c r="Q10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5" spans="17:17" ht="17.100000000000001" customHeight="1" x14ac:dyDescent="0.25">
      <c r="Q10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6" spans="17:17" ht="17.100000000000001" customHeight="1" x14ac:dyDescent="0.25">
      <c r="Q10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7" spans="17:17" ht="17.100000000000001" customHeight="1" x14ac:dyDescent="0.25">
      <c r="Q10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8" spans="17:17" ht="17.100000000000001" customHeight="1" x14ac:dyDescent="0.25">
      <c r="Q10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9" spans="17:17" ht="17.100000000000001" customHeight="1" x14ac:dyDescent="0.25">
      <c r="Q10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0" spans="17:17" ht="17.100000000000001" customHeight="1" x14ac:dyDescent="0.25">
      <c r="Q10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1" spans="17:17" ht="17.100000000000001" customHeight="1" x14ac:dyDescent="0.25">
      <c r="Q10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2" spans="17:17" ht="17.100000000000001" customHeight="1" x14ac:dyDescent="0.25">
      <c r="Q10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3" spans="17:17" ht="17.100000000000001" customHeight="1" x14ac:dyDescent="0.25">
      <c r="Q10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4" spans="17:17" ht="17.100000000000001" customHeight="1" x14ac:dyDescent="0.25">
      <c r="Q10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5" spans="17:17" ht="17.100000000000001" customHeight="1" x14ac:dyDescent="0.25">
      <c r="Q10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6" spans="17:17" ht="17.100000000000001" customHeight="1" x14ac:dyDescent="0.25">
      <c r="Q10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7" spans="17:17" ht="17.100000000000001" customHeight="1" x14ac:dyDescent="0.25">
      <c r="Q10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8" spans="17:17" ht="17.100000000000001" customHeight="1" x14ac:dyDescent="0.25">
      <c r="Q10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9" spans="17:17" ht="17.100000000000001" customHeight="1" x14ac:dyDescent="0.25">
      <c r="Q10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0" spans="17:17" ht="17.100000000000001" customHeight="1" x14ac:dyDescent="0.25">
      <c r="Q10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1" spans="17:17" ht="17.100000000000001" customHeight="1" x14ac:dyDescent="0.25">
      <c r="Q10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2" spans="17:17" ht="17.100000000000001" customHeight="1" x14ac:dyDescent="0.25">
      <c r="Q10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3" spans="17:17" ht="17.100000000000001" customHeight="1" x14ac:dyDescent="0.25">
      <c r="Q10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4" spans="17:17" ht="17.100000000000001" customHeight="1" x14ac:dyDescent="0.25">
      <c r="Q10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5" spans="17:17" ht="17.100000000000001" customHeight="1" x14ac:dyDescent="0.25">
      <c r="Q10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6" spans="17:17" ht="17.100000000000001" customHeight="1" x14ac:dyDescent="0.25">
      <c r="Q10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7" spans="17:17" ht="17.100000000000001" customHeight="1" x14ac:dyDescent="0.25">
      <c r="Q10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8" spans="17:17" ht="17.100000000000001" customHeight="1" x14ac:dyDescent="0.25">
      <c r="Q10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9" spans="17:17" ht="17.100000000000001" customHeight="1" x14ac:dyDescent="0.25">
      <c r="Q10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0" spans="17:17" ht="17.100000000000001" customHeight="1" x14ac:dyDescent="0.25">
      <c r="Q10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1" spans="17:17" ht="17.100000000000001" customHeight="1" x14ac:dyDescent="0.25">
      <c r="Q10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2" spans="17:17" ht="17.100000000000001" customHeight="1" x14ac:dyDescent="0.25">
      <c r="Q10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3" spans="17:17" ht="17.100000000000001" customHeight="1" x14ac:dyDescent="0.25">
      <c r="Q10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4" spans="17:17" ht="17.100000000000001" customHeight="1" x14ac:dyDescent="0.25">
      <c r="Q10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5" spans="17:17" ht="17.100000000000001" customHeight="1" x14ac:dyDescent="0.25">
      <c r="Q10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6" spans="17:17" ht="17.100000000000001" customHeight="1" x14ac:dyDescent="0.25">
      <c r="Q10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7" spans="17:17" ht="17.100000000000001" customHeight="1" x14ac:dyDescent="0.25">
      <c r="Q10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8" spans="17:17" ht="17.100000000000001" customHeight="1" x14ac:dyDescent="0.25">
      <c r="Q10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9" spans="17:17" ht="17.100000000000001" customHeight="1" x14ac:dyDescent="0.25">
      <c r="Q10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0" spans="17:17" ht="17.100000000000001" customHeight="1" x14ac:dyDescent="0.25">
      <c r="Q10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1" spans="17:17" ht="17.100000000000001" customHeight="1" x14ac:dyDescent="0.25">
      <c r="Q10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2" spans="17:17" ht="17.100000000000001" customHeight="1" x14ac:dyDescent="0.25">
      <c r="Q10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3" spans="17:17" ht="17.100000000000001" customHeight="1" x14ac:dyDescent="0.25">
      <c r="Q10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4" spans="17:17" ht="17.100000000000001" customHeight="1" x14ac:dyDescent="0.25">
      <c r="Q10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5" spans="17:17" ht="17.100000000000001" customHeight="1" x14ac:dyDescent="0.25">
      <c r="Q10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6" spans="17:17" ht="17.100000000000001" customHeight="1" x14ac:dyDescent="0.25">
      <c r="Q10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7" spans="17:17" ht="17.100000000000001" customHeight="1" x14ac:dyDescent="0.25">
      <c r="Q10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8" spans="17:17" ht="17.100000000000001" customHeight="1" x14ac:dyDescent="0.25">
      <c r="Q10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9" spans="17:17" ht="17.100000000000001" customHeight="1" x14ac:dyDescent="0.25">
      <c r="Q10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0" spans="17:17" ht="17.100000000000001" customHeight="1" x14ac:dyDescent="0.25">
      <c r="Q10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1" spans="17:17" ht="17.100000000000001" customHeight="1" x14ac:dyDescent="0.25">
      <c r="Q10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2" spans="17:17" ht="17.100000000000001" customHeight="1" x14ac:dyDescent="0.25">
      <c r="Q10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3" spans="17:17" ht="17.100000000000001" customHeight="1" x14ac:dyDescent="0.25">
      <c r="Q10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4" spans="17:17" ht="17.100000000000001" customHeight="1" x14ac:dyDescent="0.25">
      <c r="Q10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5" spans="17:17" ht="17.100000000000001" customHeight="1" x14ac:dyDescent="0.25">
      <c r="Q10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6" spans="17:17" ht="17.100000000000001" customHeight="1" x14ac:dyDescent="0.25">
      <c r="Q10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7" spans="17:17" ht="17.100000000000001" customHeight="1" x14ac:dyDescent="0.25">
      <c r="Q10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8" spans="17:17" ht="17.100000000000001" customHeight="1" x14ac:dyDescent="0.25">
      <c r="Q10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9" spans="17:17" ht="17.100000000000001" customHeight="1" x14ac:dyDescent="0.25">
      <c r="Q10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0" spans="17:17" ht="17.100000000000001" customHeight="1" x14ac:dyDescent="0.25">
      <c r="Q10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1" spans="17:17" ht="17.100000000000001" customHeight="1" x14ac:dyDescent="0.25">
      <c r="Q10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2" spans="17:17" ht="17.100000000000001" customHeight="1" x14ac:dyDescent="0.25">
      <c r="Q10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3" spans="17:17" ht="17.100000000000001" customHeight="1" x14ac:dyDescent="0.25">
      <c r="Q10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4" spans="17:17" ht="17.100000000000001" customHeight="1" x14ac:dyDescent="0.25">
      <c r="Q10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5" spans="17:17" ht="17.100000000000001" customHeight="1" x14ac:dyDescent="0.25">
      <c r="Q10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6" spans="17:17" ht="17.100000000000001" customHeight="1" x14ac:dyDescent="0.25">
      <c r="Q10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7" spans="17:17" ht="17.100000000000001" customHeight="1" x14ac:dyDescent="0.25">
      <c r="Q10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8" spans="17:17" ht="17.100000000000001" customHeight="1" x14ac:dyDescent="0.25">
      <c r="Q10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9" spans="17:17" ht="17.100000000000001" customHeight="1" x14ac:dyDescent="0.25">
      <c r="Q10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0" spans="17:17" ht="17.100000000000001" customHeight="1" x14ac:dyDescent="0.25">
      <c r="Q10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1" spans="17:17" ht="17.100000000000001" customHeight="1" x14ac:dyDescent="0.25">
      <c r="Q10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2" spans="17:17" ht="17.100000000000001" customHeight="1" x14ac:dyDescent="0.25">
      <c r="Q10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3" spans="17:17" ht="17.100000000000001" customHeight="1" x14ac:dyDescent="0.25">
      <c r="Q10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4" spans="17:17" ht="17.100000000000001" customHeight="1" x14ac:dyDescent="0.25">
      <c r="Q10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5" spans="17:17" ht="17.100000000000001" customHeight="1" x14ac:dyDescent="0.25">
      <c r="Q10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6" spans="17:17" ht="17.100000000000001" customHeight="1" x14ac:dyDescent="0.25">
      <c r="Q10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7" spans="17:17" ht="17.100000000000001" customHeight="1" x14ac:dyDescent="0.25">
      <c r="Q10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8" spans="17:17" ht="17.100000000000001" customHeight="1" x14ac:dyDescent="0.25">
      <c r="Q10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9" spans="17:17" ht="17.100000000000001" customHeight="1" x14ac:dyDescent="0.25">
      <c r="Q10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0" spans="17:17" ht="17.100000000000001" customHeight="1" x14ac:dyDescent="0.25">
      <c r="Q10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1" spans="17:17" ht="17.100000000000001" customHeight="1" x14ac:dyDescent="0.25">
      <c r="Q10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2" spans="17:17" ht="17.100000000000001" customHeight="1" x14ac:dyDescent="0.25">
      <c r="Q10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3" spans="17:17" ht="17.100000000000001" customHeight="1" x14ac:dyDescent="0.25">
      <c r="Q10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4" spans="17:17" ht="17.100000000000001" customHeight="1" x14ac:dyDescent="0.25">
      <c r="Q10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5" spans="17:17" ht="17.100000000000001" customHeight="1" x14ac:dyDescent="0.25">
      <c r="Q10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6" spans="17:17" ht="17.100000000000001" customHeight="1" x14ac:dyDescent="0.25">
      <c r="Q10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7" spans="17:17" ht="17.100000000000001" customHeight="1" x14ac:dyDescent="0.25">
      <c r="Q10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8" spans="17:17" ht="17.100000000000001" customHeight="1" x14ac:dyDescent="0.25">
      <c r="Q10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9" spans="17:17" ht="17.100000000000001" customHeight="1" x14ac:dyDescent="0.25">
      <c r="Q10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0" spans="17:17" ht="17.100000000000001" customHeight="1" x14ac:dyDescent="0.25">
      <c r="Q10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1" spans="17:17" ht="17.100000000000001" customHeight="1" x14ac:dyDescent="0.25">
      <c r="Q10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2" spans="17:17" ht="17.100000000000001" customHeight="1" x14ac:dyDescent="0.25">
      <c r="Q10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3" spans="17:17" ht="17.100000000000001" customHeight="1" x14ac:dyDescent="0.25">
      <c r="Q10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4" spans="17:17" ht="17.100000000000001" customHeight="1" x14ac:dyDescent="0.25">
      <c r="Q10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5" spans="17:17" ht="17.100000000000001" customHeight="1" x14ac:dyDescent="0.25">
      <c r="Q10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6" spans="17:17" ht="17.100000000000001" customHeight="1" x14ac:dyDescent="0.25">
      <c r="Q10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7" spans="17:17" ht="17.100000000000001" customHeight="1" x14ac:dyDescent="0.25">
      <c r="Q10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8" spans="17:17" ht="17.100000000000001" customHeight="1" x14ac:dyDescent="0.25">
      <c r="Q10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9" spans="17:17" ht="17.100000000000001" customHeight="1" x14ac:dyDescent="0.25">
      <c r="Q10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0" spans="17:17" ht="17.100000000000001" customHeight="1" x14ac:dyDescent="0.25">
      <c r="Q10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1" spans="17:17" ht="17.100000000000001" customHeight="1" x14ac:dyDescent="0.25">
      <c r="Q10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2" spans="17:17" ht="17.100000000000001" customHeight="1" x14ac:dyDescent="0.25">
      <c r="Q10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3" spans="17:17" ht="17.100000000000001" customHeight="1" x14ac:dyDescent="0.25">
      <c r="Q10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4" spans="17:17" ht="17.100000000000001" customHeight="1" x14ac:dyDescent="0.25">
      <c r="Q10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5" spans="17:17" ht="17.100000000000001" customHeight="1" x14ac:dyDescent="0.25">
      <c r="Q10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6" spans="17:17" ht="17.100000000000001" customHeight="1" x14ac:dyDescent="0.25">
      <c r="Q10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7" spans="17:17" ht="17.100000000000001" customHeight="1" x14ac:dyDescent="0.25">
      <c r="Q10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8" spans="17:17" ht="17.100000000000001" customHeight="1" x14ac:dyDescent="0.25">
      <c r="Q10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9" spans="17:17" ht="17.100000000000001" customHeight="1" x14ac:dyDescent="0.25">
      <c r="Q10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0" spans="17:17" ht="17.100000000000001" customHeight="1" x14ac:dyDescent="0.25">
      <c r="Q10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1" spans="17:17" ht="17.100000000000001" customHeight="1" x14ac:dyDescent="0.25">
      <c r="Q10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2" spans="17:17" ht="17.100000000000001" customHeight="1" x14ac:dyDescent="0.25">
      <c r="Q10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3" spans="17:17" ht="17.100000000000001" customHeight="1" x14ac:dyDescent="0.25">
      <c r="Q10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4" spans="17:17" ht="17.100000000000001" customHeight="1" x14ac:dyDescent="0.25">
      <c r="Q10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5" spans="17:17" ht="17.100000000000001" customHeight="1" x14ac:dyDescent="0.25">
      <c r="Q10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6" spans="17:17" ht="17.100000000000001" customHeight="1" x14ac:dyDescent="0.25">
      <c r="Q10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7" spans="17:17" ht="17.100000000000001" customHeight="1" x14ac:dyDescent="0.25">
      <c r="Q10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8" spans="17:17" ht="17.100000000000001" customHeight="1" x14ac:dyDescent="0.25">
      <c r="Q10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9" spans="17:17" ht="17.100000000000001" customHeight="1" x14ac:dyDescent="0.25">
      <c r="Q10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0" spans="17:17" ht="17.100000000000001" customHeight="1" x14ac:dyDescent="0.25">
      <c r="Q10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1" spans="17:17" ht="17.100000000000001" customHeight="1" x14ac:dyDescent="0.25">
      <c r="Q10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2" spans="17:17" ht="17.100000000000001" customHeight="1" x14ac:dyDescent="0.25">
      <c r="Q10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3" spans="17:17" ht="17.100000000000001" customHeight="1" x14ac:dyDescent="0.25">
      <c r="Q10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4" spans="17:17" ht="17.100000000000001" customHeight="1" x14ac:dyDescent="0.25">
      <c r="Q10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5" spans="17:17" ht="17.100000000000001" customHeight="1" x14ac:dyDescent="0.25">
      <c r="Q10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6" spans="17:17" ht="17.100000000000001" customHeight="1" x14ac:dyDescent="0.25">
      <c r="Q10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7" spans="17:17" ht="17.100000000000001" customHeight="1" x14ac:dyDescent="0.25">
      <c r="Q10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8" spans="17:17" ht="17.100000000000001" customHeight="1" x14ac:dyDescent="0.25">
      <c r="Q10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9" spans="17:17" ht="17.100000000000001" customHeight="1" x14ac:dyDescent="0.25">
      <c r="Q10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0" spans="17:17" ht="17.100000000000001" customHeight="1" x14ac:dyDescent="0.25">
      <c r="Q10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1" spans="17:17" ht="17.100000000000001" customHeight="1" x14ac:dyDescent="0.25">
      <c r="Q10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2" spans="17:17" ht="17.100000000000001" customHeight="1" x14ac:dyDescent="0.25">
      <c r="Q10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3" spans="17:17" ht="17.100000000000001" customHeight="1" x14ac:dyDescent="0.25">
      <c r="Q10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4" spans="17:17" ht="17.100000000000001" customHeight="1" x14ac:dyDescent="0.25">
      <c r="Q10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5" spans="17:17" ht="17.100000000000001" customHeight="1" x14ac:dyDescent="0.25">
      <c r="Q10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6" spans="17:17" ht="17.100000000000001" customHeight="1" x14ac:dyDescent="0.25">
      <c r="Q10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7" spans="17:17" ht="17.100000000000001" customHeight="1" x14ac:dyDescent="0.25">
      <c r="Q10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8" spans="17:17" ht="17.100000000000001" customHeight="1" x14ac:dyDescent="0.25">
      <c r="Q10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9" spans="17:17" ht="17.100000000000001" customHeight="1" x14ac:dyDescent="0.25">
      <c r="Q10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0" spans="17:17" ht="17.100000000000001" customHeight="1" x14ac:dyDescent="0.25">
      <c r="Q10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1" spans="17:17" ht="17.100000000000001" customHeight="1" x14ac:dyDescent="0.25">
      <c r="Q10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2" spans="17:17" ht="17.100000000000001" customHeight="1" x14ac:dyDescent="0.25">
      <c r="Q10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3" spans="17:17" ht="17.100000000000001" customHeight="1" x14ac:dyDescent="0.25">
      <c r="Q10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4" spans="17:17" ht="17.100000000000001" customHeight="1" x14ac:dyDescent="0.25">
      <c r="Q10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5" spans="17:17" ht="17.100000000000001" customHeight="1" x14ac:dyDescent="0.25">
      <c r="Q10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6" spans="17:17" ht="17.100000000000001" customHeight="1" x14ac:dyDescent="0.25">
      <c r="Q10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7" spans="17:17" ht="17.100000000000001" customHeight="1" x14ac:dyDescent="0.25">
      <c r="Q10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8" spans="17:17" ht="17.100000000000001" customHeight="1" x14ac:dyDescent="0.25">
      <c r="Q10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9" spans="17:17" ht="17.100000000000001" customHeight="1" x14ac:dyDescent="0.25">
      <c r="Q10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0" spans="17:17" ht="17.100000000000001" customHeight="1" x14ac:dyDescent="0.25">
      <c r="Q10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1" spans="17:17" ht="17.100000000000001" customHeight="1" x14ac:dyDescent="0.25">
      <c r="Q10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2" spans="17:17" ht="17.100000000000001" customHeight="1" x14ac:dyDescent="0.25">
      <c r="Q10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3" spans="17:17" ht="17.100000000000001" customHeight="1" x14ac:dyDescent="0.25">
      <c r="Q10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4" spans="17:17" ht="17.100000000000001" customHeight="1" x14ac:dyDescent="0.25">
      <c r="Q10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5" spans="17:17" ht="17.100000000000001" customHeight="1" x14ac:dyDescent="0.25">
      <c r="Q10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6" spans="17:17" ht="17.100000000000001" customHeight="1" x14ac:dyDescent="0.25">
      <c r="Q10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7" spans="17:17" ht="17.100000000000001" customHeight="1" x14ac:dyDescent="0.25">
      <c r="Q10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8" spans="17:17" ht="17.100000000000001" customHeight="1" x14ac:dyDescent="0.25">
      <c r="Q10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9" spans="17:17" ht="17.100000000000001" customHeight="1" x14ac:dyDescent="0.25">
      <c r="Q10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0" spans="17:17" ht="17.100000000000001" customHeight="1" x14ac:dyDescent="0.25">
      <c r="Q10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1" spans="17:17" ht="17.100000000000001" customHeight="1" x14ac:dyDescent="0.25">
      <c r="Q10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2" spans="17:17" ht="17.100000000000001" customHeight="1" x14ac:dyDescent="0.25">
      <c r="Q10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3" spans="17:17" ht="17.100000000000001" customHeight="1" x14ac:dyDescent="0.25">
      <c r="Q10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4" spans="17:17" ht="17.100000000000001" customHeight="1" x14ac:dyDescent="0.25">
      <c r="Q10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5" spans="17:17" ht="17.100000000000001" customHeight="1" x14ac:dyDescent="0.25">
      <c r="Q10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6" spans="17:17" ht="17.100000000000001" customHeight="1" x14ac:dyDescent="0.25">
      <c r="Q10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7" spans="17:17" ht="17.100000000000001" customHeight="1" x14ac:dyDescent="0.25">
      <c r="Q10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8" spans="17:17" ht="17.100000000000001" customHeight="1" x14ac:dyDescent="0.25">
      <c r="Q10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9" spans="17:17" ht="17.100000000000001" customHeight="1" x14ac:dyDescent="0.25">
      <c r="Q10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0" spans="17:17" ht="17.100000000000001" customHeight="1" x14ac:dyDescent="0.25">
      <c r="Q10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1" spans="17:17" ht="17.100000000000001" customHeight="1" x14ac:dyDescent="0.25">
      <c r="Q10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2" spans="17:17" ht="17.100000000000001" customHeight="1" x14ac:dyDescent="0.25">
      <c r="Q10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3" spans="17:17" ht="17.100000000000001" customHeight="1" x14ac:dyDescent="0.25">
      <c r="Q10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4" spans="17:17" ht="17.100000000000001" customHeight="1" x14ac:dyDescent="0.25">
      <c r="Q10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5" spans="17:17" ht="17.100000000000001" customHeight="1" x14ac:dyDescent="0.25">
      <c r="Q10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6" spans="17:17" ht="17.100000000000001" customHeight="1" x14ac:dyDescent="0.25">
      <c r="Q10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7" spans="17:17" ht="17.100000000000001" customHeight="1" x14ac:dyDescent="0.25">
      <c r="Q10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8" spans="17:17" ht="17.100000000000001" customHeight="1" x14ac:dyDescent="0.25">
      <c r="Q10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9" spans="17:17" ht="17.100000000000001" customHeight="1" x14ac:dyDescent="0.25">
      <c r="Q10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0" spans="17:17" ht="17.100000000000001" customHeight="1" x14ac:dyDescent="0.25">
      <c r="Q11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1" spans="17:17" ht="17.100000000000001" customHeight="1" x14ac:dyDescent="0.25">
      <c r="Q11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2" spans="17:17" ht="17.100000000000001" customHeight="1" x14ac:dyDescent="0.25">
      <c r="Q11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3" spans="17:17" ht="17.100000000000001" customHeight="1" x14ac:dyDescent="0.25">
      <c r="Q11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4" spans="17:17" ht="17.100000000000001" customHeight="1" x14ac:dyDescent="0.25">
      <c r="Q11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5" spans="17:17" ht="17.100000000000001" customHeight="1" x14ac:dyDescent="0.25">
      <c r="Q11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6" spans="17:17" ht="17.100000000000001" customHeight="1" x14ac:dyDescent="0.25">
      <c r="Q11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7" spans="17:17" ht="17.100000000000001" customHeight="1" x14ac:dyDescent="0.25">
      <c r="Q11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8" spans="17:17" ht="17.100000000000001" customHeight="1" x14ac:dyDescent="0.25">
      <c r="Q11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9" spans="17:17" ht="17.100000000000001" customHeight="1" x14ac:dyDescent="0.25">
      <c r="Q11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0" spans="17:17" ht="17.100000000000001" customHeight="1" x14ac:dyDescent="0.25">
      <c r="Q11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1" spans="17:17" ht="17.100000000000001" customHeight="1" x14ac:dyDescent="0.25">
      <c r="Q11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2" spans="17:17" ht="17.100000000000001" customHeight="1" x14ac:dyDescent="0.25">
      <c r="Q11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3" spans="17:17" ht="17.100000000000001" customHeight="1" x14ac:dyDescent="0.25">
      <c r="Q11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4" spans="17:17" ht="17.100000000000001" customHeight="1" x14ac:dyDescent="0.25">
      <c r="Q11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5" spans="17:17" ht="17.100000000000001" customHeight="1" x14ac:dyDescent="0.25">
      <c r="Q11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6" spans="17:17" ht="17.100000000000001" customHeight="1" x14ac:dyDescent="0.25">
      <c r="Q11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7" spans="17:17" ht="17.100000000000001" customHeight="1" x14ac:dyDescent="0.25">
      <c r="Q11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8" spans="17:17" ht="17.100000000000001" customHeight="1" x14ac:dyDescent="0.25">
      <c r="Q11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9" spans="17:17" ht="17.100000000000001" customHeight="1" x14ac:dyDescent="0.25">
      <c r="Q11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0" spans="17:17" ht="17.100000000000001" customHeight="1" x14ac:dyDescent="0.25">
      <c r="Q11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1" spans="17:17" ht="17.100000000000001" customHeight="1" x14ac:dyDescent="0.25">
      <c r="Q11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2" spans="17:17" ht="17.100000000000001" customHeight="1" x14ac:dyDescent="0.25">
      <c r="Q11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3" spans="17:17" ht="17.100000000000001" customHeight="1" x14ac:dyDescent="0.25">
      <c r="Q11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4" spans="17:17" ht="17.100000000000001" customHeight="1" x14ac:dyDescent="0.25">
      <c r="Q11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5" spans="17:17" ht="17.100000000000001" customHeight="1" x14ac:dyDescent="0.25">
      <c r="Q11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6" spans="17:17" ht="17.100000000000001" customHeight="1" x14ac:dyDescent="0.25">
      <c r="Q11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7" spans="17:17" ht="17.100000000000001" customHeight="1" x14ac:dyDescent="0.25">
      <c r="Q11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8" spans="17:17" ht="17.100000000000001" customHeight="1" x14ac:dyDescent="0.25">
      <c r="Q11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9" spans="17:17" ht="17.100000000000001" customHeight="1" x14ac:dyDescent="0.25">
      <c r="Q11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0" spans="17:17" ht="17.100000000000001" customHeight="1" x14ac:dyDescent="0.25">
      <c r="Q11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1" spans="17:17" ht="17.100000000000001" customHeight="1" x14ac:dyDescent="0.25">
      <c r="Q11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2" spans="17:17" ht="17.100000000000001" customHeight="1" x14ac:dyDescent="0.25">
      <c r="Q11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3" spans="17:17" ht="17.100000000000001" customHeight="1" x14ac:dyDescent="0.25">
      <c r="Q11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4" spans="17:17" ht="17.100000000000001" customHeight="1" x14ac:dyDescent="0.25">
      <c r="Q11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5" spans="17:17" ht="17.100000000000001" customHeight="1" x14ac:dyDescent="0.25">
      <c r="Q11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6" spans="17:17" ht="17.100000000000001" customHeight="1" x14ac:dyDescent="0.25">
      <c r="Q11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7" spans="17:17" ht="17.100000000000001" customHeight="1" x14ac:dyDescent="0.25">
      <c r="Q11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8" spans="17:17" ht="17.100000000000001" customHeight="1" x14ac:dyDescent="0.25">
      <c r="Q11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9" spans="17:17" ht="17.100000000000001" customHeight="1" x14ac:dyDescent="0.25">
      <c r="Q11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0" spans="17:17" ht="17.100000000000001" customHeight="1" x14ac:dyDescent="0.25">
      <c r="Q11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1" spans="17:17" ht="17.100000000000001" customHeight="1" x14ac:dyDescent="0.25">
      <c r="Q11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2" spans="17:17" ht="17.100000000000001" customHeight="1" x14ac:dyDescent="0.25">
      <c r="Q11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3" spans="17:17" ht="17.100000000000001" customHeight="1" x14ac:dyDescent="0.25">
      <c r="Q11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4" spans="17:17" ht="17.100000000000001" customHeight="1" x14ac:dyDescent="0.25">
      <c r="Q11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5" spans="17:17" ht="17.100000000000001" customHeight="1" x14ac:dyDescent="0.25">
      <c r="Q11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6" spans="17:17" ht="17.100000000000001" customHeight="1" x14ac:dyDescent="0.25">
      <c r="Q11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7" spans="17:17" ht="17.100000000000001" customHeight="1" x14ac:dyDescent="0.25">
      <c r="Q11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8" spans="17:17" ht="17.100000000000001" customHeight="1" x14ac:dyDescent="0.25">
      <c r="Q11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9" spans="17:17" ht="17.100000000000001" customHeight="1" x14ac:dyDescent="0.25">
      <c r="Q11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0" spans="17:17" ht="17.100000000000001" customHeight="1" x14ac:dyDescent="0.25">
      <c r="Q11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1" spans="17:17" ht="17.100000000000001" customHeight="1" x14ac:dyDescent="0.25">
      <c r="Q11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2" spans="17:17" ht="17.100000000000001" customHeight="1" x14ac:dyDescent="0.25">
      <c r="Q11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3" spans="17:17" ht="17.100000000000001" customHeight="1" x14ac:dyDescent="0.25">
      <c r="Q11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4" spans="17:17" ht="17.100000000000001" customHeight="1" x14ac:dyDescent="0.25">
      <c r="Q11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5" spans="17:17" ht="17.100000000000001" customHeight="1" x14ac:dyDescent="0.25">
      <c r="Q11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6" spans="17:17" ht="17.100000000000001" customHeight="1" x14ac:dyDescent="0.25">
      <c r="Q11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7" spans="17:17" ht="17.100000000000001" customHeight="1" x14ac:dyDescent="0.25">
      <c r="Q11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8" spans="17:17" ht="17.100000000000001" customHeight="1" x14ac:dyDescent="0.25">
      <c r="Q11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9" spans="17:17" ht="17.100000000000001" customHeight="1" x14ac:dyDescent="0.25">
      <c r="Q11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0" spans="17:17" ht="17.100000000000001" customHeight="1" x14ac:dyDescent="0.25">
      <c r="Q11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1" spans="17:17" ht="17.100000000000001" customHeight="1" x14ac:dyDescent="0.25">
      <c r="Q11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2" spans="17:17" ht="17.100000000000001" customHeight="1" x14ac:dyDescent="0.25">
      <c r="Q11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3" spans="17:17" ht="17.100000000000001" customHeight="1" x14ac:dyDescent="0.25">
      <c r="Q11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4" spans="17:17" ht="17.100000000000001" customHeight="1" x14ac:dyDescent="0.25">
      <c r="Q11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5" spans="17:17" ht="17.100000000000001" customHeight="1" x14ac:dyDescent="0.25">
      <c r="Q11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6" spans="17:17" ht="17.100000000000001" customHeight="1" x14ac:dyDescent="0.25">
      <c r="Q11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7" spans="17:17" ht="17.100000000000001" customHeight="1" x14ac:dyDescent="0.25">
      <c r="Q11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8" spans="17:17" ht="17.100000000000001" customHeight="1" x14ac:dyDescent="0.25">
      <c r="Q11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9" spans="17:17" ht="17.100000000000001" customHeight="1" x14ac:dyDescent="0.25">
      <c r="Q11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0" spans="17:17" ht="17.100000000000001" customHeight="1" x14ac:dyDescent="0.25">
      <c r="Q11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1" spans="17:17" ht="17.100000000000001" customHeight="1" x14ac:dyDescent="0.25">
      <c r="Q11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2" spans="17:17" ht="17.100000000000001" customHeight="1" x14ac:dyDescent="0.25">
      <c r="Q11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3" spans="17:17" ht="17.100000000000001" customHeight="1" x14ac:dyDescent="0.25">
      <c r="Q11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4" spans="17:17" ht="17.100000000000001" customHeight="1" x14ac:dyDescent="0.25">
      <c r="Q11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5" spans="17:17" ht="17.100000000000001" customHeight="1" x14ac:dyDescent="0.25">
      <c r="Q11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6" spans="17:17" ht="17.100000000000001" customHeight="1" x14ac:dyDescent="0.25">
      <c r="Q11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7" spans="17:17" ht="17.100000000000001" customHeight="1" x14ac:dyDescent="0.25">
      <c r="Q11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8" spans="17:17" ht="17.100000000000001" customHeight="1" x14ac:dyDescent="0.25">
      <c r="Q11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9" spans="17:17" ht="17.100000000000001" customHeight="1" x14ac:dyDescent="0.25">
      <c r="Q11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0" spans="17:17" ht="17.100000000000001" customHeight="1" x14ac:dyDescent="0.25">
      <c r="Q11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1" spans="17:17" ht="17.100000000000001" customHeight="1" x14ac:dyDescent="0.25">
      <c r="Q11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2" spans="17:17" ht="17.100000000000001" customHeight="1" x14ac:dyDescent="0.25">
      <c r="Q11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3" spans="17:17" ht="17.100000000000001" customHeight="1" x14ac:dyDescent="0.25">
      <c r="Q11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4" spans="17:17" ht="17.100000000000001" customHeight="1" x14ac:dyDescent="0.25">
      <c r="Q11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5" spans="17:17" ht="17.100000000000001" customHeight="1" x14ac:dyDescent="0.25">
      <c r="Q11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6" spans="17:17" ht="17.100000000000001" customHeight="1" x14ac:dyDescent="0.25">
      <c r="Q11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7" spans="17:17" ht="17.100000000000001" customHeight="1" x14ac:dyDescent="0.25">
      <c r="Q11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8" spans="17:17" ht="17.100000000000001" customHeight="1" x14ac:dyDescent="0.25">
      <c r="Q11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9" spans="17:17" ht="17.100000000000001" customHeight="1" x14ac:dyDescent="0.25">
      <c r="Q11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0" spans="17:17" ht="17.100000000000001" customHeight="1" x14ac:dyDescent="0.25">
      <c r="Q11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1" spans="17:17" ht="17.100000000000001" customHeight="1" x14ac:dyDescent="0.25">
      <c r="Q11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2" spans="17:17" ht="17.100000000000001" customHeight="1" x14ac:dyDescent="0.25">
      <c r="Q11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3" spans="17:17" ht="17.100000000000001" customHeight="1" x14ac:dyDescent="0.25">
      <c r="Q11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4" spans="17:17" ht="17.100000000000001" customHeight="1" x14ac:dyDescent="0.25">
      <c r="Q11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5" spans="17:17" ht="17.100000000000001" customHeight="1" x14ac:dyDescent="0.25">
      <c r="Q11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6" spans="17:17" ht="17.100000000000001" customHeight="1" x14ac:dyDescent="0.25">
      <c r="Q11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7" spans="17:17" ht="17.100000000000001" customHeight="1" x14ac:dyDescent="0.25">
      <c r="Q11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8" spans="17:17" ht="17.100000000000001" customHeight="1" x14ac:dyDescent="0.25">
      <c r="Q11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9" spans="17:17" ht="17.100000000000001" customHeight="1" x14ac:dyDescent="0.25">
      <c r="Q11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0" spans="17:17" ht="17.100000000000001" customHeight="1" x14ac:dyDescent="0.25">
      <c r="Q11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1" spans="17:17" ht="17.100000000000001" customHeight="1" x14ac:dyDescent="0.25">
      <c r="Q11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2" spans="17:17" ht="17.100000000000001" customHeight="1" x14ac:dyDescent="0.25">
      <c r="Q11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3" spans="17:17" ht="17.100000000000001" customHeight="1" x14ac:dyDescent="0.25">
      <c r="Q11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4" spans="17:17" ht="17.100000000000001" customHeight="1" x14ac:dyDescent="0.25">
      <c r="Q11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5" spans="17:17" ht="17.100000000000001" customHeight="1" x14ac:dyDescent="0.25">
      <c r="Q11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6" spans="17:17" ht="17.100000000000001" customHeight="1" x14ac:dyDescent="0.25">
      <c r="Q11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7" spans="17:17" ht="17.100000000000001" customHeight="1" x14ac:dyDescent="0.25">
      <c r="Q11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8" spans="17:17" ht="17.100000000000001" customHeight="1" x14ac:dyDescent="0.25">
      <c r="Q11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9" spans="17:17" ht="17.100000000000001" customHeight="1" x14ac:dyDescent="0.25">
      <c r="Q11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0" spans="17:17" ht="17.100000000000001" customHeight="1" x14ac:dyDescent="0.25">
      <c r="Q11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1" spans="17:17" ht="17.100000000000001" customHeight="1" x14ac:dyDescent="0.25">
      <c r="Q11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2" spans="17:17" ht="17.100000000000001" customHeight="1" x14ac:dyDescent="0.25">
      <c r="Q11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3" spans="17:17" ht="17.100000000000001" customHeight="1" x14ac:dyDescent="0.25">
      <c r="Q11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4" spans="17:17" ht="17.100000000000001" customHeight="1" x14ac:dyDescent="0.25">
      <c r="Q11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5" spans="17:17" ht="17.100000000000001" customHeight="1" x14ac:dyDescent="0.25">
      <c r="Q11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6" spans="17:17" ht="17.100000000000001" customHeight="1" x14ac:dyDescent="0.25">
      <c r="Q11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7" spans="17:17" ht="17.100000000000001" customHeight="1" x14ac:dyDescent="0.25">
      <c r="Q11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8" spans="17:17" ht="17.100000000000001" customHeight="1" x14ac:dyDescent="0.25">
      <c r="Q11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9" spans="17:17" ht="17.100000000000001" customHeight="1" x14ac:dyDescent="0.25">
      <c r="Q11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0" spans="17:17" ht="17.100000000000001" customHeight="1" x14ac:dyDescent="0.25">
      <c r="Q11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1" spans="17:17" ht="17.100000000000001" customHeight="1" x14ac:dyDescent="0.25">
      <c r="Q11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2" spans="17:17" ht="17.100000000000001" customHeight="1" x14ac:dyDescent="0.25">
      <c r="Q11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3" spans="17:17" ht="17.100000000000001" customHeight="1" x14ac:dyDescent="0.25">
      <c r="Q11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4" spans="17:17" ht="17.100000000000001" customHeight="1" x14ac:dyDescent="0.25">
      <c r="Q11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5" spans="17:17" ht="17.100000000000001" customHeight="1" x14ac:dyDescent="0.25">
      <c r="Q11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6" spans="17:17" ht="17.100000000000001" customHeight="1" x14ac:dyDescent="0.25">
      <c r="Q11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7" spans="17:17" ht="17.100000000000001" customHeight="1" x14ac:dyDescent="0.25">
      <c r="Q11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8" spans="17:17" ht="17.100000000000001" customHeight="1" x14ac:dyDescent="0.25">
      <c r="Q11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9" spans="17:17" ht="17.100000000000001" customHeight="1" x14ac:dyDescent="0.25">
      <c r="Q11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0" spans="17:17" ht="17.100000000000001" customHeight="1" x14ac:dyDescent="0.25">
      <c r="Q11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1" spans="17:17" ht="17.100000000000001" customHeight="1" x14ac:dyDescent="0.25">
      <c r="Q11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2" spans="17:17" ht="17.100000000000001" customHeight="1" x14ac:dyDescent="0.25">
      <c r="Q11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3" spans="17:17" ht="17.100000000000001" customHeight="1" x14ac:dyDescent="0.25">
      <c r="Q11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4" spans="17:17" ht="17.100000000000001" customHeight="1" x14ac:dyDescent="0.25">
      <c r="Q11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5" spans="17:17" ht="17.100000000000001" customHeight="1" x14ac:dyDescent="0.25">
      <c r="Q11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6" spans="17:17" ht="17.100000000000001" customHeight="1" x14ac:dyDescent="0.25">
      <c r="Q11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7" spans="17:17" ht="17.100000000000001" customHeight="1" x14ac:dyDescent="0.25">
      <c r="Q11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8" spans="17:17" ht="17.100000000000001" customHeight="1" x14ac:dyDescent="0.25">
      <c r="Q11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9" spans="17:17" ht="17.100000000000001" customHeight="1" x14ac:dyDescent="0.25">
      <c r="Q11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0" spans="17:17" ht="17.100000000000001" customHeight="1" x14ac:dyDescent="0.25">
      <c r="Q11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1" spans="17:17" ht="17.100000000000001" customHeight="1" x14ac:dyDescent="0.25">
      <c r="Q11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2" spans="17:17" ht="17.100000000000001" customHeight="1" x14ac:dyDescent="0.25">
      <c r="Q11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3" spans="17:17" ht="17.100000000000001" customHeight="1" x14ac:dyDescent="0.25">
      <c r="Q11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4" spans="17:17" ht="17.100000000000001" customHeight="1" x14ac:dyDescent="0.25">
      <c r="Q11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5" spans="17:17" ht="17.100000000000001" customHeight="1" x14ac:dyDescent="0.25">
      <c r="Q11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6" spans="17:17" ht="17.100000000000001" customHeight="1" x14ac:dyDescent="0.25">
      <c r="Q11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7" spans="17:17" ht="17.100000000000001" customHeight="1" x14ac:dyDescent="0.25">
      <c r="Q11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8" spans="17:17" ht="17.100000000000001" customHeight="1" x14ac:dyDescent="0.25">
      <c r="Q11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9" spans="17:17" ht="17.100000000000001" customHeight="1" x14ac:dyDescent="0.25">
      <c r="Q11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0" spans="17:17" ht="17.100000000000001" customHeight="1" x14ac:dyDescent="0.25">
      <c r="Q11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1" spans="17:17" ht="17.100000000000001" customHeight="1" x14ac:dyDescent="0.25">
      <c r="Q11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2" spans="17:17" ht="17.100000000000001" customHeight="1" x14ac:dyDescent="0.25">
      <c r="Q11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3" spans="17:17" ht="17.100000000000001" customHeight="1" x14ac:dyDescent="0.25">
      <c r="Q11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4" spans="17:17" ht="17.100000000000001" customHeight="1" x14ac:dyDescent="0.25">
      <c r="Q11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5" spans="17:17" ht="17.100000000000001" customHeight="1" x14ac:dyDescent="0.25">
      <c r="Q11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6" spans="17:17" ht="17.100000000000001" customHeight="1" x14ac:dyDescent="0.25">
      <c r="Q11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7" spans="17:17" ht="17.100000000000001" customHeight="1" x14ac:dyDescent="0.25">
      <c r="Q11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8" spans="17:17" ht="17.100000000000001" customHeight="1" x14ac:dyDescent="0.25">
      <c r="Q11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9" spans="17:17" ht="17.100000000000001" customHeight="1" x14ac:dyDescent="0.25">
      <c r="Q11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0" spans="17:17" ht="17.100000000000001" customHeight="1" x14ac:dyDescent="0.25">
      <c r="Q11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1" spans="17:17" ht="17.100000000000001" customHeight="1" x14ac:dyDescent="0.25">
      <c r="Q11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2" spans="17:17" ht="17.100000000000001" customHeight="1" x14ac:dyDescent="0.25">
      <c r="Q11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3" spans="17:17" ht="17.100000000000001" customHeight="1" x14ac:dyDescent="0.25">
      <c r="Q11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4" spans="17:17" ht="17.100000000000001" customHeight="1" x14ac:dyDescent="0.25">
      <c r="Q11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5" spans="17:17" ht="17.100000000000001" customHeight="1" x14ac:dyDescent="0.25">
      <c r="Q11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6" spans="17:17" ht="17.100000000000001" customHeight="1" x14ac:dyDescent="0.25">
      <c r="Q11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7" spans="17:17" ht="17.100000000000001" customHeight="1" x14ac:dyDescent="0.25">
      <c r="Q11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8" spans="17:17" ht="17.100000000000001" customHeight="1" x14ac:dyDescent="0.25">
      <c r="Q11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9" spans="17:17" ht="17.100000000000001" customHeight="1" x14ac:dyDescent="0.25">
      <c r="Q11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0" spans="17:17" ht="17.100000000000001" customHeight="1" x14ac:dyDescent="0.25">
      <c r="Q11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1" spans="17:17" ht="17.100000000000001" customHeight="1" x14ac:dyDescent="0.25">
      <c r="Q11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2" spans="17:17" ht="17.100000000000001" customHeight="1" x14ac:dyDescent="0.25">
      <c r="Q11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3" spans="17:17" ht="17.100000000000001" customHeight="1" x14ac:dyDescent="0.25">
      <c r="Q11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4" spans="17:17" ht="17.100000000000001" customHeight="1" x14ac:dyDescent="0.25">
      <c r="Q11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5" spans="17:17" ht="17.100000000000001" customHeight="1" x14ac:dyDescent="0.25">
      <c r="Q11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6" spans="17:17" ht="17.100000000000001" customHeight="1" x14ac:dyDescent="0.25">
      <c r="Q11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7" spans="17:17" ht="17.100000000000001" customHeight="1" x14ac:dyDescent="0.25">
      <c r="Q11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8" spans="17:17" ht="17.100000000000001" customHeight="1" x14ac:dyDescent="0.25">
      <c r="Q11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9" spans="17:17" ht="17.100000000000001" customHeight="1" x14ac:dyDescent="0.25">
      <c r="Q11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0" spans="17:17" ht="17.100000000000001" customHeight="1" x14ac:dyDescent="0.25">
      <c r="Q11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1" spans="17:17" ht="17.100000000000001" customHeight="1" x14ac:dyDescent="0.25">
      <c r="Q11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2" spans="17:17" ht="17.100000000000001" customHeight="1" x14ac:dyDescent="0.25">
      <c r="Q11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3" spans="17:17" ht="17.100000000000001" customHeight="1" x14ac:dyDescent="0.25">
      <c r="Q11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4" spans="17:17" ht="17.100000000000001" customHeight="1" x14ac:dyDescent="0.25">
      <c r="Q11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5" spans="17:17" ht="17.100000000000001" customHeight="1" x14ac:dyDescent="0.25">
      <c r="Q11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6" spans="17:17" ht="17.100000000000001" customHeight="1" x14ac:dyDescent="0.25">
      <c r="Q11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7" spans="17:17" ht="17.100000000000001" customHeight="1" x14ac:dyDescent="0.25">
      <c r="Q11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8" spans="17:17" ht="17.100000000000001" customHeight="1" x14ac:dyDescent="0.25">
      <c r="Q11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9" spans="17:17" ht="17.100000000000001" customHeight="1" x14ac:dyDescent="0.25">
      <c r="Q11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0" spans="17:17" ht="17.100000000000001" customHeight="1" x14ac:dyDescent="0.25">
      <c r="Q11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1" spans="17:17" ht="17.100000000000001" customHeight="1" x14ac:dyDescent="0.25">
      <c r="Q11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2" spans="17:17" ht="17.100000000000001" customHeight="1" x14ac:dyDescent="0.25">
      <c r="Q11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3" spans="17:17" ht="17.100000000000001" customHeight="1" x14ac:dyDescent="0.25">
      <c r="Q11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4" spans="17:17" ht="17.100000000000001" customHeight="1" x14ac:dyDescent="0.25">
      <c r="Q11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5" spans="17:17" ht="17.100000000000001" customHeight="1" x14ac:dyDescent="0.25">
      <c r="Q11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6" spans="17:17" ht="17.100000000000001" customHeight="1" x14ac:dyDescent="0.25">
      <c r="Q11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7" spans="17:17" ht="17.100000000000001" customHeight="1" x14ac:dyDescent="0.25">
      <c r="Q11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8" spans="17:17" ht="17.100000000000001" customHeight="1" x14ac:dyDescent="0.25">
      <c r="Q11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9" spans="17:17" ht="17.100000000000001" customHeight="1" x14ac:dyDescent="0.25">
      <c r="Q11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0" spans="17:17" ht="17.100000000000001" customHeight="1" x14ac:dyDescent="0.25">
      <c r="Q11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1" spans="17:17" ht="17.100000000000001" customHeight="1" x14ac:dyDescent="0.25">
      <c r="Q11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2" spans="17:17" ht="17.100000000000001" customHeight="1" x14ac:dyDescent="0.25">
      <c r="Q11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3" spans="17:17" ht="17.100000000000001" customHeight="1" x14ac:dyDescent="0.25">
      <c r="Q11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4" spans="17:17" ht="17.100000000000001" customHeight="1" x14ac:dyDescent="0.25">
      <c r="Q11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5" spans="17:17" ht="17.100000000000001" customHeight="1" x14ac:dyDescent="0.25">
      <c r="Q11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6" spans="17:17" ht="17.100000000000001" customHeight="1" x14ac:dyDescent="0.25">
      <c r="Q11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7" spans="17:17" ht="17.100000000000001" customHeight="1" x14ac:dyDescent="0.25">
      <c r="Q11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8" spans="17:17" ht="17.100000000000001" customHeight="1" x14ac:dyDescent="0.25">
      <c r="Q11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9" spans="17:17" ht="17.100000000000001" customHeight="1" x14ac:dyDescent="0.25">
      <c r="Q11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0" spans="17:17" ht="17.100000000000001" customHeight="1" x14ac:dyDescent="0.25">
      <c r="Q11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1" spans="17:17" ht="17.100000000000001" customHeight="1" x14ac:dyDescent="0.25">
      <c r="Q11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2" spans="17:17" ht="17.100000000000001" customHeight="1" x14ac:dyDescent="0.25">
      <c r="Q11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3" spans="17:17" ht="17.100000000000001" customHeight="1" x14ac:dyDescent="0.25">
      <c r="Q11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4" spans="17:17" ht="17.100000000000001" customHeight="1" x14ac:dyDescent="0.25">
      <c r="Q11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5" spans="17:17" ht="17.100000000000001" customHeight="1" x14ac:dyDescent="0.25">
      <c r="Q11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6" spans="17:17" ht="17.100000000000001" customHeight="1" x14ac:dyDescent="0.25">
      <c r="Q11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7" spans="17:17" ht="17.100000000000001" customHeight="1" x14ac:dyDescent="0.25">
      <c r="Q11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8" spans="17:17" ht="17.100000000000001" customHeight="1" x14ac:dyDescent="0.25">
      <c r="Q11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9" spans="17:17" ht="17.100000000000001" customHeight="1" x14ac:dyDescent="0.25">
      <c r="Q11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0" spans="17:17" ht="17.100000000000001" customHeight="1" x14ac:dyDescent="0.25">
      <c r="Q11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1" spans="17:17" ht="17.100000000000001" customHeight="1" x14ac:dyDescent="0.25">
      <c r="Q11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2" spans="17:17" ht="17.100000000000001" customHeight="1" x14ac:dyDescent="0.25">
      <c r="Q11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3" spans="17:17" ht="17.100000000000001" customHeight="1" x14ac:dyDescent="0.25">
      <c r="Q11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4" spans="17:17" ht="17.100000000000001" customHeight="1" x14ac:dyDescent="0.25">
      <c r="Q11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5" spans="17:17" ht="17.100000000000001" customHeight="1" x14ac:dyDescent="0.25">
      <c r="Q11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6" spans="17:17" ht="17.100000000000001" customHeight="1" x14ac:dyDescent="0.25">
      <c r="Q11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7" spans="17:17" ht="17.100000000000001" customHeight="1" x14ac:dyDescent="0.25">
      <c r="Q11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8" spans="17:17" ht="17.100000000000001" customHeight="1" x14ac:dyDescent="0.25">
      <c r="Q11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9" spans="17:17" ht="17.100000000000001" customHeight="1" x14ac:dyDescent="0.25">
      <c r="Q11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0" spans="17:17" ht="17.100000000000001" customHeight="1" x14ac:dyDescent="0.25">
      <c r="Q11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1" spans="17:17" ht="17.100000000000001" customHeight="1" x14ac:dyDescent="0.25">
      <c r="Q11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2" spans="17:17" ht="17.100000000000001" customHeight="1" x14ac:dyDescent="0.25">
      <c r="Q11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3" spans="17:17" ht="17.100000000000001" customHeight="1" x14ac:dyDescent="0.25">
      <c r="Q11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4" spans="17:17" ht="17.100000000000001" customHeight="1" x14ac:dyDescent="0.25">
      <c r="Q11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5" spans="17:17" ht="17.100000000000001" customHeight="1" x14ac:dyDescent="0.25">
      <c r="Q11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6" spans="17:17" ht="17.100000000000001" customHeight="1" x14ac:dyDescent="0.25">
      <c r="Q11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7" spans="17:17" ht="17.100000000000001" customHeight="1" x14ac:dyDescent="0.25">
      <c r="Q11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8" spans="17:17" ht="17.100000000000001" customHeight="1" x14ac:dyDescent="0.25">
      <c r="Q11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9" spans="17:17" ht="17.100000000000001" customHeight="1" x14ac:dyDescent="0.25">
      <c r="Q11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0" spans="17:17" ht="17.100000000000001" customHeight="1" x14ac:dyDescent="0.25">
      <c r="Q11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1" spans="17:17" ht="17.100000000000001" customHeight="1" x14ac:dyDescent="0.25">
      <c r="Q11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2" spans="17:17" ht="17.100000000000001" customHeight="1" x14ac:dyDescent="0.25">
      <c r="Q11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3" spans="17:17" ht="17.100000000000001" customHeight="1" x14ac:dyDescent="0.25">
      <c r="Q11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4" spans="17:17" ht="17.100000000000001" customHeight="1" x14ac:dyDescent="0.25">
      <c r="Q11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5" spans="17:17" ht="17.100000000000001" customHeight="1" x14ac:dyDescent="0.25">
      <c r="Q11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6" spans="17:17" ht="17.100000000000001" customHeight="1" x14ac:dyDescent="0.25">
      <c r="Q11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7" spans="17:17" ht="17.100000000000001" customHeight="1" x14ac:dyDescent="0.25">
      <c r="Q11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8" spans="17:17" ht="17.100000000000001" customHeight="1" x14ac:dyDescent="0.25">
      <c r="Q11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9" spans="17:17" ht="17.100000000000001" customHeight="1" x14ac:dyDescent="0.25">
      <c r="Q11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0" spans="17:17" ht="17.100000000000001" customHeight="1" x14ac:dyDescent="0.25">
      <c r="Q11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1" spans="17:17" ht="17.100000000000001" customHeight="1" x14ac:dyDescent="0.25">
      <c r="Q11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2" spans="17:17" ht="17.100000000000001" customHeight="1" x14ac:dyDescent="0.25">
      <c r="Q11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3" spans="17:17" ht="17.100000000000001" customHeight="1" x14ac:dyDescent="0.25">
      <c r="Q11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4" spans="17:17" ht="17.100000000000001" customHeight="1" x14ac:dyDescent="0.25">
      <c r="Q11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5" spans="17:17" ht="17.100000000000001" customHeight="1" x14ac:dyDescent="0.25">
      <c r="Q11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6" spans="17:17" ht="17.100000000000001" customHeight="1" x14ac:dyDescent="0.25">
      <c r="Q11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7" spans="17:17" ht="17.100000000000001" customHeight="1" x14ac:dyDescent="0.25">
      <c r="Q11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8" spans="17:17" ht="17.100000000000001" customHeight="1" x14ac:dyDescent="0.25">
      <c r="Q11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9" spans="17:17" ht="17.100000000000001" customHeight="1" x14ac:dyDescent="0.25">
      <c r="Q11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0" spans="17:17" ht="17.100000000000001" customHeight="1" x14ac:dyDescent="0.25">
      <c r="Q11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1" spans="17:17" ht="17.100000000000001" customHeight="1" x14ac:dyDescent="0.25">
      <c r="Q11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2" spans="17:17" ht="17.100000000000001" customHeight="1" x14ac:dyDescent="0.25">
      <c r="Q11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3" spans="17:17" ht="17.100000000000001" customHeight="1" x14ac:dyDescent="0.25">
      <c r="Q11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4" spans="17:17" ht="17.100000000000001" customHeight="1" x14ac:dyDescent="0.25">
      <c r="Q11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5" spans="17:17" ht="17.100000000000001" customHeight="1" x14ac:dyDescent="0.25">
      <c r="Q11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6" spans="17:17" ht="17.100000000000001" customHeight="1" x14ac:dyDescent="0.25">
      <c r="Q11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7" spans="17:17" ht="17.100000000000001" customHeight="1" x14ac:dyDescent="0.25">
      <c r="Q11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8" spans="17:17" ht="17.100000000000001" customHeight="1" x14ac:dyDescent="0.25">
      <c r="Q11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9" spans="17:17" ht="17.100000000000001" customHeight="1" x14ac:dyDescent="0.25">
      <c r="Q11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0" spans="17:17" ht="17.100000000000001" customHeight="1" x14ac:dyDescent="0.25">
      <c r="Q11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1" spans="17:17" ht="17.100000000000001" customHeight="1" x14ac:dyDescent="0.25">
      <c r="Q11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2" spans="17:17" ht="17.100000000000001" customHeight="1" x14ac:dyDescent="0.25">
      <c r="Q11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3" spans="17:17" ht="17.100000000000001" customHeight="1" x14ac:dyDescent="0.25">
      <c r="Q11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4" spans="17:17" ht="17.100000000000001" customHeight="1" x14ac:dyDescent="0.25">
      <c r="Q11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5" spans="17:17" ht="17.100000000000001" customHeight="1" x14ac:dyDescent="0.25">
      <c r="Q11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6" spans="17:17" ht="17.100000000000001" customHeight="1" x14ac:dyDescent="0.25">
      <c r="Q11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7" spans="17:17" ht="17.100000000000001" customHeight="1" x14ac:dyDescent="0.25">
      <c r="Q11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8" spans="17:17" ht="17.100000000000001" customHeight="1" x14ac:dyDescent="0.25">
      <c r="Q11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9" spans="17:17" ht="17.100000000000001" customHeight="1" x14ac:dyDescent="0.25">
      <c r="Q11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0" spans="17:17" ht="17.100000000000001" customHeight="1" x14ac:dyDescent="0.25">
      <c r="Q11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1" spans="17:17" ht="17.100000000000001" customHeight="1" x14ac:dyDescent="0.25">
      <c r="Q11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2" spans="17:17" ht="17.100000000000001" customHeight="1" x14ac:dyDescent="0.25">
      <c r="Q11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3" spans="17:17" ht="17.100000000000001" customHeight="1" x14ac:dyDescent="0.25">
      <c r="Q11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4" spans="17:17" ht="17.100000000000001" customHeight="1" x14ac:dyDescent="0.25">
      <c r="Q11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5" spans="17:17" ht="17.100000000000001" customHeight="1" x14ac:dyDescent="0.25">
      <c r="Q11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6" spans="17:17" ht="17.100000000000001" customHeight="1" x14ac:dyDescent="0.25">
      <c r="Q11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7" spans="17:17" ht="17.100000000000001" customHeight="1" x14ac:dyDescent="0.25">
      <c r="Q11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8" spans="17:17" ht="17.100000000000001" customHeight="1" x14ac:dyDescent="0.25">
      <c r="Q11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9" spans="17:17" ht="17.100000000000001" customHeight="1" x14ac:dyDescent="0.25">
      <c r="Q11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0" spans="17:17" ht="17.100000000000001" customHeight="1" x14ac:dyDescent="0.25">
      <c r="Q11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1" spans="17:17" ht="17.100000000000001" customHeight="1" x14ac:dyDescent="0.25">
      <c r="Q11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2" spans="17:17" ht="17.100000000000001" customHeight="1" x14ac:dyDescent="0.25">
      <c r="Q11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3" spans="17:17" ht="17.100000000000001" customHeight="1" x14ac:dyDescent="0.25">
      <c r="Q11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4" spans="17:17" ht="17.100000000000001" customHeight="1" x14ac:dyDescent="0.25">
      <c r="Q11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5" spans="17:17" ht="17.100000000000001" customHeight="1" x14ac:dyDescent="0.25">
      <c r="Q11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6" spans="17:17" ht="17.100000000000001" customHeight="1" x14ac:dyDescent="0.25">
      <c r="Q11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7" spans="17:17" ht="17.100000000000001" customHeight="1" x14ac:dyDescent="0.25">
      <c r="Q11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8" spans="17:17" ht="17.100000000000001" customHeight="1" x14ac:dyDescent="0.25">
      <c r="Q11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9" spans="17:17" ht="17.100000000000001" customHeight="1" x14ac:dyDescent="0.25">
      <c r="Q11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0" spans="17:17" ht="17.100000000000001" customHeight="1" x14ac:dyDescent="0.25">
      <c r="Q11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1" spans="17:17" ht="17.100000000000001" customHeight="1" x14ac:dyDescent="0.25">
      <c r="Q11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2" spans="17:17" ht="17.100000000000001" customHeight="1" x14ac:dyDescent="0.25">
      <c r="Q11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3" spans="17:17" ht="17.100000000000001" customHeight="1" x14ac:dyDescent="0.25">
      <c r="Q11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4" spans="17:17" ht="17.100000000000001" customHeight="1" x14ac:dyDescent="0.25">
      <c r="Q11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5" spans="17:17" ht="17.100000000000001" customHeight="1" x14ac:dyDescent="0.25">
      <c r="Q11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6" spans="17:17" ht="17.100000000000001" customHeight="1" x14ac:dyDescent="0.25">
      <c r="Q11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7" spans="17:17" ht="17.100000000000001" customHeight="1" x14ac:dyDescent="0.25">
      <c r="Q11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8" spans="17:17" ht="17.100000000000001" customHeight="1" x14ac:dyDescent="0.25">
      <c r="Q11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9" spans="17:17" ht="17.100000000000001" customHeight="1" x14ac:dyDescent="0.25">
      <c r="Q11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0" spans="17:17" ht="17.100000000000001" customHeight="1" x14ac:dyDescent="0.25">
      <c r="Q11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1" spans="17:17" ht="17.100000000000001" customHeight="1" x14ac:dyDescent="0.25">
      <c r="Q11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2" spans="17:17" ht="17.100000000000001" customHeight="1" x14ac:dyDescent="0.25">
      <c r="Q11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3" spans="17:17" ht="17.100000000000001" customHeight="1" x14ac:dyDescent="0.25">
      <c r="Q11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4" spans="17:17" ht="17.100000000000001" customHeight="1" x14ac:dyDescent="0.25">
      <c r="Q11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5" spans="17:17" ht="17.100000000000001" customHeight="1" x14ac:dyDescent="0.25">
      <c r="Q11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6" spans="17:17" ht="17.100000000000001" customHeight="1" x14ac:dyDescent="0.25">
      <c r="Q11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7" spans="17:17" ht="17.100000000000001" customHeight="1" x14ac:dyDescent="0.25">
      <c r="Q11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8" spans="17:17" ht="17.100000000000001" customHeight="1" x14ac:dyDescent="0.25">
      <c r="Q11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9" spans="17:17" ht="17.100000000000001" customHeight="1" x14ac:dyDescent="0.25">
      <c r="Q11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0" spans="17:17" ht="17.100000000000001" customHeight="1" x14ac:dyDescent="0.25">
      <c r="Q11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1" spans="17:17" ht="17.100000000000001" customHeight="1" x14ac:dyDescent="0.25">
      <c r="Q11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2" spans="17:17" ht="17.100000000000001" customHeight="1" x14ac:dyDescent="0.25">
      <c r="Q11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3" spans="17:17" ht="17.100000000000001" customHeight="1" x14ac:dyDescent="0.25">
      <c r="Q11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4" spans="17:17" ht="17.100000000000001" customHeight="1" x14ac:dyDescent="0.25">
      <c r="Q11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5" spans="17:17" ht="17.100000000000001" customHeight="1" x14ac:dyDescent="0.25">
      <c r="Q11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6" spans="17:17" ht="17.100000000000001" customHeight="1" x14ac:dyDescent="0.25">
      <c r="Q11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7" spans="17:17" ht="17.100000000000001" customHeight="1" x14ac:dyDescent="0.25">
      <c r="Q11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8" spans="17:17" ht="17.100000000000001" customHeight="1" x14ac:dyDescent="0.25">
      <c r="Q11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9" spans="17:17" ht="17.100000000000001" customHeight="1" x14ac:dyDescent="0.25">
      <c r="Q11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0" spans="17:17" ht="17.100000000000001" customHeight="1" x14ac:dyDescent="0.25">
      <c r="Q11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1" spans="17:17" ht="17.100000000000001" customHeight="1" x14ac:dyDescent="0.25">
      <c r="Q11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2" spans="17:17" ht="17.100000000000001" customHeight="1" x14ac:dyDescent="0.25">
      <c r="Q11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3" spans="17:17" ht="17.100000000000001" customHeight="1" x14ac:dyDescent="0.25">
      <c r="Q11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4" spans="17:17" ht="17.100000000000001" customHeight="1" x14ac:dyDescent="0.25">
      <c r="Q11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5" spans="17:17" ht="17.100000000000001" customHeight="1" x14ac:dyDescent="0.25">
      <c r="Q11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6" spans="17:17" ht="17.100000000000001" customHeight="1" x14ac:dyDescent="0.25">
      <c r="Q11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7" spans="17:17" ht="17.100000000000001" customHeight="1" x14ac:dyDescent="0.25">
      <c r="Q11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8" spans="17:17" ht="17.100000000000001" customHeight="1" x14ac:dyDescent="0.25">
      <c r="Q11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9" spans="17:17" ht="17.100000000000001" customHeight="1" x14ac:dyDescent="0.25">
      <c r="Q11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0" spans="17:17" ht="17.100000000000001" customHeight="1" x14ac:dyDescent="0.25">
      <c r="Q11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1" spans="17:17" ht="17.100000000000001" customHeight="1" x14ac:dyDescent="0.25">
      <c r="Q11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2" spans="17:17" ht="17.100000000000001" customHeight="1" x14ac:dyDescent="0.25">
      <c r="Q11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3" spans="17:17" ht="17.100000000000001" customHeight="1" x14ac:dyDescent="0.25">
      <c r="Q11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4" spans="17:17" ht="17.100000000000001" customHeight="1" x14ac:dyDescent="0.25">
      <c r="Q11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5" spans="17:17" ht="17.100000000000001" customHeight="1" x14ac:dyDescent="0.25">
      <c r="Q11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6" spans="17:17" ht="17.100000000000001" customHeight="1" x14ac:dyDescent="0.25">
      <c r="Q11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7" spans="17:17" ht="17.100000000000001" customHeight="1" x14ac:dyDescent="0.25">
      <c r="Q11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8" spans="17:17" ht="17.100000000000001" customHeight="1" x14ac:dyDescent="0.25">
      <c r="Q11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9" spans="17:17" ht="17.100000000000001" customHeight="1" x14ac:dyDescent="0.25">
      <c r="Q11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0" spans="17:17" ht="17.100000000000001" customHeight="1" x14ac:dyDescent="0.25">
      <c r="Q11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1" spans="17:17" ht="17.100000000000001" customHeight="1" x14ac:dyDescent="0.25">
      <c r="Q11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2" spans="17:17" ht="17.100000000000001" customHeight="1" x14ac:dyDescent="0.25">
      <c r="Q11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3" spans="17:17" ht="17.100000000000001" customHeight="1" x14ac:dyDescent="0.25">
      <c r="Q11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4" spans="17:17" ht="17.100000000000001" customHeight="1" x14ac:dyDescent="0.25">
      <c r="Q11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5" spans="17:17" ht="17.100000000000001" customHeight="1" x14ac:dyDescent="0.25">
      <c r="Q11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6" spans="17:17" ht="17.100000000000001" customHeight="1" x14ac:dyDescent="0.25">
      <c r="Q11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7" spans="17:17" ht="17.100000000000001" customHeight="1" x14ac:dyDescent="0.25">
      <c r="Q11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8" spans="17:17" ht="17.100000000000001" customHeight="1" x14ac:dyDescent="0.25">
      <c r="Q11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9" spans="17:17" ht="17.100000000000001" customHeight="1" x14ac:dyDescent="0.25">
      <c r="Q11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0" spans="17:17" ht="17.100000000000001" customHeight="1" x14ac:dyDescent="0.25">
      <c r="Q11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1" spans="17:17" ht="17.100000000000001" customHeight="1" x14ac:dyDescent="0.25">
      <c r="Q11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2" spans="17:17" ht="17.100000000000001" customHeight="1" x14ac:dyDescent="0.25">
      <c r="Q11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3" spans="17:17" ht="17.100000000000001" customHeight="1" x14ac:dyDescent="0.25">
      <c r="Q11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4" spans="17:17" ht="17.100000000000001" customHeight="1" x14ac:dyDescent="0.25">
      <c r="Q11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5" spans="17:17" ht="17.100000000000001" customHeight="1" x14ac:dyDescent="0.25">
      <c r="Q11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6" spans="17:17" ht="17.100000000000001" customHeight="1" x14ac:dyDescent="0.25">
      <c r="Q11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7" spans="17:17" ht="17.100000000000001" customHeight="1" x14ac:dyDescent="0.25">
      <c r="Q11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8" spans="17:17" ht="17.100000000000001" customHeight="1" x14ac:dyDescent="0.25">
      <c r="Q11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9" spans="17:17" ht="17.100000000000001" customHeight="1" x14ac:dyDescent="0.25">
      <c r="Q11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0" spans="17:17" ht="17.100000000000001" customHeight="1" x14ac:dyDescent="0.25">
      <c r="Q11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1" spans="17:17" ht="17.100000000000001" customHeight="1" x14ac:dyDescent="0.25">
      <c r="Q11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2" spans="17:17" ht="17.100000000000001" customHeight="1" x14ac:dyDescent="0.25">
      <c r="Q11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3" spans="17:17" ht="17.100000000000001" customHeight="1" x14ac:dyDescent="0.25">
      <c r="Q11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4" spans="17:17" ht="17.100000000000001" customHeight="1" x14ac:dyDescent="0.25">
      <c r="Q11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5" spans="17:17" ht="17.100000000000001" customHeight="1" x14ac:dyDescent="0.25">
      <c r="Q11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6" spans="17:17" ht="17.100000000000001" customHeight="1" x14ac:dyDescent="0.25">
      <c r="Q11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7" spans="17:17" ht="17.100000000000001" customHeight="1" x14ac:dyDescent="0.25">
      <c r="Q11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8" spans="17:17" ht="17.100000000000001" customHeight="1" x14ac:dyDescent="0.25">
      <c r="Q11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9" spans="17:17" ht="17.100000000000001" customHeight="1" x14ac:dyDescent="0.25">
      <c r="Q11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0" spans="17:17" ht="17.100000000000001" customHeight="1" x14ac:dyDescent="0.25">
      <c r="Q11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1" spans="17:17" ht="17.100000000000001" customHeight="1" x14ac:dyDescent="0.25">
      <c r="Q11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2" spans="17:17" ht="17.100000000000001" customHeight="1" x14ac:dyDescent="0.25">
      <c r="Q11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3" spans="17:17" ht="17.100000000000001" customHeight="1" x14ac:dyDescent="0.25">
      <c r="Q11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4" spans="17:17" ht="17.100000000000001" customHeight="1" x14ac:dyDescent="0.25">
      <c r="Q11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5" spans="17:17" ht="17.100000000000001" customHeight="1" x14ac:dyDescent="0.25">
      <c r="Q11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6" spans="17:17" ht="17.100000000000001" customHeight="1" x14ac:dyDescent="0.25">
      <c r="Q11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7" spans="17:17" ht="17.100000000000001" customHeight="1" x14ac:dyDescent="0.25">
      <c r="Q11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8" spans="17:17" ht="17.100000000000001" customHeight="1" x14ac:dyDescent="0.25">
      <c r="Q11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9" spans="17:17" ht="17.100000000000001" customHeight="1" x14ac:dyDescent="0.25">
      <c r="Q11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0" spans="17:17" ht="17.100000000000001" customHeight="1" x14ac:dyDescent="0.25">
      <c r="Q11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1" spans="17:17" ht="17.100000000000001" customHeight="1" x14ac:dyDescent="0.25">
      <c r="Q11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2" spans="17:17" ht="17.100000000000001" customHeight="1" x14ac:dyDescent="0.25">
      <c r="Q11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3" spans="17:17" ht="17.100000000000001" customHeight="1" x14ac:dyDescent="0.25">
      <c r="Q11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4" spans="17:17" ht="17.100000000000001" customHeight="1" x14ac:dyDescent="0.25">
      <c r="Q11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5" spans="17:17" ht="17.100000000000001" customHeight="1" x14ac:dyDescent="0.25">
      <c r="Q11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6" spans="17:17" ht="17.100000000000001" customHeight="1" x14ac:dyDescent="0.25">
      <c r="Q11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7" spans="17:17" ht="17.100000000000001" customHeight="1" x14ac:dyDescent="0.25">
      <c r="Q11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8" spans="17:17" ht="17.100000000000001" customHeight="1" x14ac:dyDescent="0.25">
      <c r="Q11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9" spans="17:17" ht="17.100000000000001" customHeight="1" x14ac:dyDescent="0.25">
      <c r="Q11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0" spans="17:17" ht="17.100000000000001" customHeight="1" x14ac:dyDescent="0.25">
      <c r="Q11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1" spans="17:17" ht="17.100000000000001" customHeight="1" x14ac:dyDescent="0.25">
      <c r="Q11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2" spans="17:17" ht="17.100000000000001" customHeight="1" x14ac:dyDescent="0.25">
      <c r="Q11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3" spans="17:17" ht="17.100000000000001" customHeight="1" x14ac:dyDescent="0.25">
      <c r="Q11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4" spans="17:17" ht="17.100000000000001" customHeight="1" x14ac:dyDescent="0.25">
      <c r="Q11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5" spans="17:17" ht="17.100000000000001" customHeight="1" x14ac:dyDescent="0.25">
      <c r="Q11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6" spans="17:17" ht="17.100000000000001" customHeight="1" x14ac:dyDescent="0.25">
      <c r="Q11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7" spans="17:17" ht="17.100000000000001" customHeight="1" x14ac:dyDescent="0.25">
      <c r="Q11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8" spans="17:17" ht="17.100000000000001" customHeight="1" x14ac:dyDescent="0.25">
      <c r="Q11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9" spans="17:17" ht="17.100000000000001" customHeight="1" x14ac:dyDescent="0.25">
      <c r="Q11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0" spans="17:17" ht="17.100000000000001" customHeight="1" x14ac:dyDescent="0.25">
      <c r="Q11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1" spans="17:17" ht="17.100000000000001" customHeight="1" x14ac:dyDescent="0.25">
      <c r="Q11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2" spans="17:17" ht="17.100000000000001" customHeight="1" x14ac:dyDescent="0.25">
      <c r="Q11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3" spans="17:17" ht="17.100000000000001" customHeight="1" x14ac:dyDescent="0.25">
      <c r="Q11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4" spans="17:17" ht="17.100000000000001" customHeight="1" x14ac:dyDescent="0.25">
      <c r="Q11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5" spans="17:17" ht="17.100000000000001" customHeight="1" x14ac:dyDescent="0.25">
      <c r="Q11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6" spans="17:17" ht="17.100000000000001" customHeight="1" x14ac:dyDescent="0.25">
      <c r="Q11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7" spans="17:17" ht="17.100000000000001" customHeight="1" x14ac:dyDescent="0.25">
      <c r="Q11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8" spans="17:17" ht="17.100000000000001" customHeight="1" x14ac:dyDescent="0.25">
      <c r="Q11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9" spans="17:17" ht="17.100000000000001" customHeight="1" x14ac:dyDescent="0.25">
      <c r="Q11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0" spans="17:17" ht="17.100000000000001" customHeight="1" x14ac:dyDescent="0.25">
      <c r="Q11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1" spans="17:17" ht="17.100000000000001" customHeight="1" x14ac:dyDescent="0.25">
      <c r="Q11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2" spans="17:17" ht="17.100000000000001" customHeight="1" x14ac:dyDescent="0.25">
      <c r="Q11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3" spans="17:17" ht="17.100000000000001" customHeight="1" x14ac:dyDescent="0.25">
      <c r="Q11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4" spans="17:17" ht="17.100000000000001" customHeight="1" x14ac:dyDescent="0.25">
      <c r="Q11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5" spans="17:17" ht="17.100000000000001" customHeight="1" x14ac:dyDescent="0.25">
      <c r="Q11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6" spans="17:17" ht="17.100000000000001" customHeight="1" x14ac:dyDescent="0.25">
      <c r="Q11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7" spans="17:17" ht="17.100000000000001" customHeight="1" x14ac:dyDescent="0.25">
      <c r="Q11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8" spans="17:17" ht="17.100000000000001" customHeight="1" x14ac:dyDescent="0.25">
      <c r="Q11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9" spans="17:17" ht="17.100000000000001" customHeight="1" x14ac:dyDescent="0.25">
      <c r="Q11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0" spans="17:17" ht="17.100000000000001" customHeight="1" x14ac:dyDescent="0.25">
      <c r="Q11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1" spans="17:17" ht="17.100000000000001" customHeight="1" x14ac:dyDescent="0.25">
      <c r="Q11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2" spans="17:17" ht="17.100000000000001" customHeight="1" x14ac:dyDescent="0.25">
      <c r="Q11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3" spans="17:17" ht="17.100000000000001" customHeight="1" x14ac:dyDescent="0.25">
      <c r="Q11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4" spans="17:17" ht="17.100000000000001" customHeight="1" x14ac:dyDescent="0.25">
      <c r="Q11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5" spans="17:17" ht="17.100000000000001" customHeight="1" x14ac:dyDescent="0.25">
      <c r="Q11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6" spans="17:17" ht="17.100000000000001" customHeight="1" x14ac:dyDescent="0.25">
      <c r="Q11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7" spans="17:17" ht="17.100000000000001" customHeight="1" x14ac:dyDescent="0.25">
      <c r="Q11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8" spans="17:17" ht="17.100000000000001" customHeight="1" x14ac:dyDescent="0.25">
      <c r="Q11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9" spans="17:17" ht="17.100000000000001" customHeight="1" x14ac:dyDescent="0.25">
      <c r="Q11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0" spans="17:17" ht="17.100000000000001" customHeight="1" x14ac:dyDescent="0.25">
      <c r="Q11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1" spans="17:17" ht="17.100000000000001" customHeight="1" x14ac:dyDescent="0.25">
      <c r="Q11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2" spans="17:17" ht="17.100000000000001" customHeight="1" x14ac:dyDescent="0.25">
      <c r="Q11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3" spans="17:17" ht="17.100000000000001" customHeight="1" x14ac:dyDescent="0.25">
      <c r="Q11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4" spans="17:17" ht="17.100000000000001" customHeight="1" x14ac:dyDescent="0.25">
      <c r="Q11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5" spans="17:17" ht="17.100000000000001" customHeight="1" x14ac:dyDescent="0.25">
      <c r="Q11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6" spans="17:17" ht="17.100000000000001" customHeight="1" x14ac:dyDescent="0.25">
      <c r="Q11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7" spans="17:17" ht="17.100000000000001" customHeight="1" x14ac:dyDescent="0.25">
      <c r="Q11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8" spans="17:17" ht="17.100000000000001" customHeight="1" x14ac:dyDescent="0.25">
      <c r="Q11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9" spans="17:17" ht="17.100000000000001" customHeight="1" x14ac:dyDescent="0.25">
      <c r="Q11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0" spans="17:17" ht="17.100000000000001" customHeight="1" x14ac:dyDescent="0.25">
      <c r="Q11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1" spans="17:17" ht="17.100000000000001" customHeight="1" x14ac:dyDescent="0.25">
      <c r="Q11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2" spans="17:17" ht="17.100000000000001" customHeight="1" x14ac:dyDescent="0.25">
      <c r="Q11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3" spans="17:17" ht="17.100000000000001" customHeight="1" x14ac:dyDescent="0.25">
      <c r="Q11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4" spans="17:17" ht="17.100000000000001" customHeight="1" x14ac:dyDescent="0.25">
      <c r="Q11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5" spans="17:17" ht="17.100000000000001" customHeight="1" x14ac:dyDescent="0.25">
      <c r="Q11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6" spans="17:17" ht="17.100000000000001" customHeight="1" x14ac:dyDescent="0.25">
      <c r="Q11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7" spans="17:17" ht="17.100000000000001" customHeight="1" x14ac:dyDescent="0.25">
      <c r="Q11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8" spans="17:17" ht="17.100000000000001" customHeight="1" x14ac:dyDescent="0.25">
      <c r="Q11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9" spans="17:17" ht="17.100000000000001" customHeight="1" x14ac:dyDescent="0.25">
      <c r="Q11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0" spans="17:17" ht="17.100000000000001" customHeight="1" x14ac:dyDescent="0.25">
      <c r="Q11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1" spans="17:17" ht="17.100000000000001" customHeight="1" x14ac:dyDescent="0.25">
      <c r="Q11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2" spans="17:17" ht="17.100000000000001" customHeight="1" x14ac:dyDescent="0.25">
      <c r="Q11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3" spans="17:17" ht="17.100000000000001" customHeight="1" x14ac:dyDescent="0.25">
      <c r="Q11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4" spans="17:17" ht="17.100000000000001" customHeight="1" x14ac:dyDescent="0.25">
      <c r="Q11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5" spans="17:17" ht="17.100000000000001" customHeight="1" x14ac:dyDescent="0.25">
      <c r="Q11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6" spans="17:17" ht="17.100000000000001" customHeight="1" x14ac:dyDescent="0.25">
      <c r="Q11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7" spans="17:17" ht="17.100000000000001" customHeight="1" x14ac:dyDescent="0.25">
      <c r="Q11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8" spans="17:17" ht="17.100000000000001" customHeight="1" x14ac:dyDescent="0.25">
      <c r="Q11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9" spans="17:17" ht="17.100000000000001" customHeight="1" x14ac:dyDescent="0.25">
      <c r="Q11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0" spans="17:17" ht="17.100000000000001" customHeight="1" x14ac:dyDescent="0.25">
      <c r="Q11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1" spans="17:17" ht="17.100000000000001" customHeight="1" x14ac:dyDescent="0.25">
      <c r="Q11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2" spans="17:17" ht="17.100000000000001" customHeight="1" x14ac:dyDescent="0.25">
      <c r="Q11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3" spans="17:17" ht="17.100000000000001" customHeight="1" x14ac:dyDescent="0.25">
      <c r="Q11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4" spans="17:17" ht="17.100000000000001" customHeight="1" x14ac:dyDescent="0.25">
      <c r="Q11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5" spans="17:17" ht="17.100000000000001" customHeight="1" x14ac:dyDescent="0.25">
      <c r="Q11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6" spans="17:17" ht="17.100000000000001" customHeight="1" x14ac:dyDescent="0.25">
      <c r="Q11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7" spans="17:17" ht="17.100000000000001" customHeight="1" x14ac:dyDescent="0.25">
      <c r="Q11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8" spans="17:17" ht="17.100000000000001" customHeight="1" x14ac:dyDescent="0.25">
      <c r="Q11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9" spans="17:17" ht="17.100000000000001" customHeight="1" x14ac:dyDescent="0.25">
      <c r="Q11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0" spans="17:17" ht="17.100000000000001" customHeight="1" x14ac:dyDescent="0.25">
      <c r="Q11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1" spans="17:17" ht="17.100000000000001" customHeight="1" x14ac:dyDescent="0.25">
      <c r="Q11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2" spans="17:17" ht="17.100000000000001" customHeight="1" x14ac:dyDescent="0.25">
      <c r="Q11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3" spans="17:17" ht="17.100000000000001" customHeight="1" x14ac:dyDescent="0.25">
      <c r="Q11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4" spans="17:17" ht="17.100000000000001" customHeight="1" x14ac:dyDescent="0.25">
      <c r="Q11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5" spans="17:17" ht="17.100000000000001" customHeight="1" x14ac:dyDescent="0.25">
      <c r="Q11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6" spans="17:17" ht="17.100000000000001" customHeight="1" x14ac:dyDescent="0.25">
      <c r="Q11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7" spans="17:17" ht="17.100000000000001" customHeight="1" x14ac:dyDescent="0.25">
      <c r="Q11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8" spans="17:17" ht="17.100000000000001" customHeight="1" x14ac:dyDescent="0.25">
      <c r="Q11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9" spans="17:17" ht="17.100000000000001" customHeight="1" x14ac:dyDescent="0.25">
      <c r="Q11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0" spans="17:17" ht="17.100000000000001" customHeight="1" x14ac:dyDescent="0.25">
      <c r="Q11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1" spans="17:17" ht="17.100000000000001" customHeight="1" x14ac:dyDescent="0.25">
      <c r="Q11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2" spans="17:17" ht="17.100000000000001" customHeight="1" x14ac:dyDescent="0.25">
      <c r="Q11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3" spans="17:17" ht="17.100000000000001" customHeight="1" x14ac:dyDescent="0.25">
      <c r="Q11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4" spans="17:17" ht="17.100000000000001" customHeight="1" x14ac:dyDescent="0.25">
      <c r="Q11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5" spans="17:17" ht="17.100000000000001" customHeight="1" x14ac:dyDescent="0.25">
      <c r="Q11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6" spans="17:17" ht="17.100000000000001" customHeight="1" x14ac:dyDescent="0.25">
      <c r="Q11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7" spans="17:17" ht="17.100000000000001" customHeight="1" x14ac:dyDescent="0.25">
      <c r="Q11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8" spans="17:17" ht="17.100000000000001" customHeight="1" x14ac:dyDescent="0.25">
      <c r="Q11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9" spans="17:17" ht="17.100000000000001" customHeight="1" x14ac:dyDescent="0.25">
      <c r="Q11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0" spans="17:17" ht="17.100000000000001" customHeight="1" x14ac:dyDescent="0.25">
      <c r="Q11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1" spans="17:17" ht="17.100000000000001" customHeight="1" x14ac:dyDescent="0.25">
      <c r="Q11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2" spans="17:17" ht="17.100000000000001" customHeight="1" x14ac:dyDescent="0.25">
      <c r="Q11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3" spans="17:17" ht="17.100000000000001" customHeight="1" x14ac:dyDescent="0.25">
      <c r="Q11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4" spans="17:17" ht="17.100000000000001" customHeight="1" x14ac:dyDescent="0.25">
      <c r="Q11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5" spans="17:17" ht="17.100000000000001" customHeight="1" x14ac:dyDescent="0.25">
      <c r="Q11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6" spans="17:17" ht="17.100000000000001" customHeight="1" x14ac:dyDescent="0.25">
      <c r="Q11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7" spans="17:17" ht="17.100000000000001" customHeight="1" x14ac:dyDescent="0.25">
      <c r="Q11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8" spans="17:17" ht="17.100000000000001" customHeight="1" x14ac:dyDescent="0.25">
      <c r="Q11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9" spans="17:17" ht="17.100000000000001" customHeight="1" x14ac:dyDescent="0.25">
      <c r="Q11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0" spans="17:17" ht="17.100000000000001" customHeight="1" x14ac:dyDescent="0.25">
      <c r="Q11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1" spans="17:17" ht="17.100000000000001" customHeight="1" x14ac:dyDescent="0.25">
      <c r="Q11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2" spans="17:17" ht="17.100000000000001" customHeight="1" x14ac:dyDescent="0.25">
      <c r="Q11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3" spans="17:17" ht="17.100000000000001" customHeight="1" x14ac:dyDescent="0.25">
      <c r="Q11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4" spans="17:17" ht="17.100000000000001" customHeight="1" x14ac:dyDescent="0.25">
      <c r="Q11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5" spans="17:17" ht="17.100000000000001" customHeight="1" x14ac:dyDescent="0.25">
      <c r="Q11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6" spans="17:17" ht="17.100000000000001" customHeight="1" x14ac:dyDescent="0.25">
      <c r="Q11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7" spans="17:17" ht="17.100000000000001" customHeight="1" x14ac:dyDescent="0.25">
      <c r="Q11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8" spans="17:17" ht="17.100000000000001" customHeight="1" x14ac:dyDescent="0.25">
      <c r="Q11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9" spans="17:17" ht="17.100000000000001" customHeight="1" x14ac:dyDescent="0.25">
      <c r="Q11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0" spans="17:17" ht="17.100000000000001" customHeight="1" x14ac:dyDescent="0.25">
      <c r="Q11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1" spans="17:17" ht="17.100000000000001" customHeight="1" x14ac:dyDescent="0.25">
      <c r="Q11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2" spans="17:17" ht="17.100000000000001" customHeight="1" x14ac:dyDescent="0.25">
      <c r="Q11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3" spans="17:17" ht="17.100000000000001" customHeight="1" x14ac:dyDescent="0.25">
      <c r="Q11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4" spans="17:17" ht="17.100000000000001" customHeight="1" x14ac:dyDescent="0.25">
      <c r="Q11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5" spans="17:17" ht="17.100000000000001" customHeight="1" x14ac:dyDescent="0.25">
      <c r="Q11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6" spans="17:17" ht="17.100000000000001" customHeight="1" x14ac:dyDescent="0.25">
      <c r="Q11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7" spans="17:17" ht="17.100000000000001" customHeight="1" x14ac:dyDescent="0.25">
      <c r="Q11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8" spans="17:17" ht="17.100000000000001" customHeight="1" x14ac:dyDescent="0.25">
      <c r="Q11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9" spans="17:17" ht="17.100000000000001" customHeight="1" x14ac:dyDescent="0.25">
      <c r="Q11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0" spans="17:17" ht="17.100000000000001" customHeight="1" x14ac:dyDescent="0.25">
      <c r="Q11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1" spans="17:17" ht="17.100000000000001" customHeight="1" x14ac:dyDescent="0.25">
      <c r="Q11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2" spans="17:17" ht="17.100000000000001" customHeight="1" x14ac:dyDescent="0.25">
      <c r="Q11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3" spans="17:17" ht="17.100000000000001" customHeight="1" x14ac:dyDescent="0.25">
      <c r="Q11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4" spans="17:17" ht="17.100000000000001" customHeight="1" x14ac:dyDescent="0.25">
      <c r="Q11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5" spans="17:17" ht="17.100000000000001" customHeight="1" x14ac:dyDescent="0.25">
      <c r="Q11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6" spans="17:17" ht="17.100000000000001" customHeight="1" x14ac:dyDescent="0.25">
      <c r="Q11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7" spans="17:17" ht="17.100000000000001" customHeight="1" x14ac:dyDescent="0.25">
      <c r="Q11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8" spans="17:17" ht="17.100000000000001" customHeight="1" x14ac:dyDescent="0.25">
      <c r="Q11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9" spans="17:17" ht="17.100000000000001" customHeight="1" x14ac:dyDescent="0.25">
      <c r="Q11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0" spans="17:17" ht="17.100000000000001" customHeight="1" x14ac:dyDescent="0.25">
      <c r="Q11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1" spans="17:17" ht="17.100000000000001" customHeight="1" x14ac:dyDescent="0.25">
      <c r="Q11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2" spans="17:17" ht="17.100000000000001" customHeight="1" x14ac:dyDescent="0.25">
      <c r="Q11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3" spans="17:17" ht="17.100000000000001" customHeight="1" x14ac:dyDescent="0.25">
      <c r="Q11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4" spans="17:17" ht="17.100000000000001" customHeight="1" x14ac:dyDescent="0.25">
      <c r="Q11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5" spans="17:17" ht="17.100000000000001" customHeight="1" x14ac:dyDescent="0.25">
      <c r="Q11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6" spans="17:17" ht="17.100000000000001" customHeight="1" x14ac:dyDescent="0.25">
      <c r="Q11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7" spans="17:17" ht="17.100000000000001" customHeight="1" x14ac:dyDescent="0.25">
      <c r="Q11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8" spans="17:17" ht="17.100000000000001" customHeight="1" x14ac:dyDescent="0.25">
      <c r="Q11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9" spans="17:17" ht="17.100000000000001" customHeight="1" x14ac:dyDescent="0.25">
      <c r="Q11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0" spans="17:17" ht="17.100000000000001" customHeight="1" x14ac:dyDescent="0.25">
      <c r="Q11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1" spans="17:17" ht="17.100000000000001" customHeight="1" x14ac:dyDescent="0.25">
      <c r="Q11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2" spans="17:17" ht="17.100000000000001" customHeight="1" x14ac:dyDescent="0.25">
      <c r="Q11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3" spans="17:17" ht="17.100000000000001" customHeight="1" x14ac:dyDescent="0.25">
      <c r="Q11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4" spans="17:17" ht="17.100000000000001" customHeight="1" x14ac:dyDescent="0.25">
      <c r="Q11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5" spans="17:17" ht="17.100000000000001" customHeight="1" x14ac:dyDescent="0.25">
      <c r="Q11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6" spans="17:17" ht="17.100000000000001" customHeight="1" x14ac:dyDescent="0.25">
      <c r="Q11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7" spans="17:17" ht="17.100000000000001" customHeight="1" x14ac:dyDescent="0.25">
      <c r="Q11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8" spans="17:17" ht="17.100000000000001" customHeight="1" x14ac:dyDescent="0.25">
      <c r="Q11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9" spans="17:17" ht="17.100000000000001" customHeight="1" x14ac:dyDescent="0.25">
      <c r="Q11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0" spans="17:17" ht="17.100000000000001" customHeight="1" x14ac:dyDescent="0.25">
      <c r="Q11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1" spans="17:17" ht="17.100000000000001" customHeight="1" x14ac:dyDescent="0.25">
      <c r="Q11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2" spans="17:17" ht="17.100000000000001" customHeight="1" x14ac:dyDescent="0.25">
      <c r="Q11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3" spans="17:17" ht="17.100000000000001" customHeight="1" x14ac:dyDescent="0.25">
      <c r="Q11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4" spans="17:17" ht="17.100000000000001" customHeight="1" x14ac:dyDescent="0.25">
      <c r="Q11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5" spans="17:17" ht="17.100000000000001" customHeight="1" x14ac:dyDescent="0.25">
      <c r="Q11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6" spans="17:17" ht="17.100000000000001" customHeight="1" x14ac:dyDescent="0.25">
      <c r="Q11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7" spans="17:17" ht="17.100000000000001" customHeight="1" x14ac:dyDescent="0.25">
      <c r="Q11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8" spans="17:17" ht="17.100000000000001" customHeight="1" x14ac:dyDescent="0.25">
      <c r="Q11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9" spans="17:17" ht="17.100000000000001" customHeight="1" x14ac:dyDescent="0.25">
      <c r="Q11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0" spans="17:17" ht="17.100000000000001" customHeight="1" x14ac:dyDescent="0.25">
      <c r="Q11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1" spans="17:17" ht="17.100000000000001" customHeight="1" x14ac:dyDescent="0.25">
      <c r="Q11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2" spans="17:17" ht="17.100000000000001" customHeight="1" x14ac:dyDescent="0.25">
      <c r="Q11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3" spans="17:17" ht="17.100000000000001" customHeight="1" x14ac:dyDescent="0.25">
      <c r="Q11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4" spans="17:17" ht="17.100000000000001" customHeight="1" x14ac:dyDescent="0.25">
      <c r="Q11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5" spans="17:17" ht="17.100000000000001" customHeight="1" x14ac:dyDescent="0.25">
      <c r="Q11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6" spans="17:17" ht="17.100000000000001" customHeight="1" x14ac:dyDescent="0.25">
      <c r="Q11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7" spans="17:17" ht="17.100000000000001" customHeight="1" x14ac:dyDescent="0.25">
      <c r="Q11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8" spans="17:17" ht="17.100000000000001" customHeight="1" x14ac:dyDescent="0.25">
      <c r="Q11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9" spans="17:17" ht="17.100000000000001" customHeight="1" x14ac:dyDescent="0.25">
      <c r="Q11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0" spans="17:17" ht="17.100000000000001" customHeight="1" x14ac:dyDescent="0.25">
      <c r="Q11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1" spans="17:17" ht="17.100000000000001" customHeight="1" x14ac:dyDescent="0.25">
      <c r="Q11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2" spans="17:17" ht="17.100000000000001" customHeight="1" x14ac:dyDescent="0.25">
      <c r="Q11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3" spans="17:17" ht="17.100000000000001" customHeight="1" x14ac:dyDescent="0.25">
      <c r="Q11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4" spans="17:17" ht="17.100000000000001" customHeight="1" x14ac:dyDescent="0.25">
      <c r="Q11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5" spans="17:17" ht="17.100000000000001" customHeight="1" x14ac:dyDescent="0.25">
      <c r="Q11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6" spans="17:17" ht="17.100000000000001" customHeight="1" x14ac:dyDescent="0.25">
      <c r="Q11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7" spans="17:17" ht="17.100000000000001" customHeight="1" x14ac:dyDescent="0.25">
      <c r="Q11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8" spans="17:17" ht="17.100000000000001" customHeight="1" x14ac:dyDescent="0.25">
      <c r="Q11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9" spans="17:17" ht="17.100000000000001" customHeight="1" x14ac:dyDescent="0.25">
      <c r="Q11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0" spans="17:17" ht="17.100000000000001" customHeight="1" x14ac:dyDescent="0.25">
      <c r="Q11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1" spans="17:17" ht="17.100000000000001" customHeight="1" x14ac:dyDescent="0.25">
      <c r="Q11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2" spans="17:17" ht="17.100000000000001" customHeight="1" x14ac:dyDescent="0.25">
      <c r="Q11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3" spans="17:17" ht="17.100000000000001" customHeight="1" x14ac:dyDescent="0.25">
      <c r="Q11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4" spans="17:17" ht="17.100000000000001" customHeight="1" x14ac:dyDescent="0.25">
      <c r="Q11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5" spans="17:17" ht="17.100000000000001" customHeight="1" x14ac:dyDescent="0.25">
      <c r="Q11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6" spans="17:17" ht="17.100000000000001" customHeight="1" x14ac:dyDescent="0.25">
      <c r="Q11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7" spans="17:17" ht="17.100000000000001" customHeight="1" x14ac:dyDescent="0.25">
      <c r="Q11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8" spans="17:17" ht="17.100000000000001" customHeight="1" x14ac:dyDescent="0.25">
      <c r="Q11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9" spans="17:17" ht="17.100000000000001" customHeight="1" x14ac:dyDescent="0.25">
      <c r="Q11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0" spans="17:17" ht="17.100000000000001" customHeight="1" x14ac:dyDescent="0.25">
      <c r="Q11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1" spans="17:17" ht="17.100000000000001" customHeight="1" x14ac:dyDescent="0.25">
      <c r="Q11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2" spans="17:17" ht="17.100000000000001" customHeight="1" x14ac:dyDescent="0.25">
      <c r="Q11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3" spans="17:17" ht="17.100000000000001" customHeight="1" x14ac:dyDescent="0.25">
      <c r="Q11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4" spans="17:17" ht="17.100000000000001" customHeight="1" x14ac:dyDescent="0.25">
      <c r="Q11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5" spans="17:17" ht="17.100000000000001" customHeight="1" x14ac:dyDescent="0.25">
      <c r="Q11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6" spans="17:17" ht="17.100000000000001" customHeight="1" x14ac:dyDescent="0.25">
      <c r="Q11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7" spans="17:17" ht="17.100000000000001" customHeight="1" x14ac:dyDescent="0.25">
      <c r="Q11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8" spans="17:17" ht="17.100000000000001" customHeight="1" x14ac:dyDescent="0.25">
      <c r="Q11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9" spans="17:17" ht="17.100000000000001" customHeight="1" x14ac:dyDescent="0.25">
      <c r="Q11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0" spans="17:17" ht="17.100000000000001" customHeight="1" x14ac:dyDescent="0.25">
      <c r="Q11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1" spans="17:17" ht="17.100000000000001" customHeight="1" x14ac:dyDescent="0.25">
      <c r="Q11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2" spans="17:17" ht="17.100000000000001" customHeight="1" x14ac:dyDescent="0.25">
      <c r="Q11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3" spans="17:17" ht="17.100000000000001" customHeight="1" x14ac:dyDescent="0.25">
      <c r="Q11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4" spans="17:17" ht="17.100000000000001" customHeight="1" x14ac:dyDescent="0.25">
      <c r="Q11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5" spans="17:17" ht="17.100000000000001" customHeight="1" x14ac:dyDescent="0.25">
      <c r="Q11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6" spans="17:17" ht="17.100000000000001" customHeight="1" x14ac:dyDescent="0.25">
      <c r="Q11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7" spans="17:17" ht="17.100000000000001" customHeight="1" x14ac:dyDescent="0.25">
      <c r="Q11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8" spans="17:17" ht="17.100000000000001" customHeight="1" x14ac:dyDescent="0.25">
      <c r="Q11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9" spans="17:17" ht="17.100000000000001" customHeight="1" x14ac:dyDescent="0.25">
      <c r="Q11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0" spans="17:17" ht="17.100000000000001" customHeight="1" x14ac:dyDescent="0.25">
      <c r="Q11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1" spans="17:17" ht="17.100000000000001" customHeight="1" x14ac:dyDescent="0.25">
      <c r="Q11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2" spans="17:17" ht="17.100000000000001" customHeight="1" x14ac:dyDescent="0.25">
      <c r="Q11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3" spans="17:17" ht="17.100000000000001" customHeight="1" x14ac:dyDescent="0.25">
      <c r="Q11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4" spans="17:17" ht="17.100000000000001" customHeight="1" x14ac:dyDescent="0.25">
      <c r="Q11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5" spans="17:17" ht="17.100000000000001" customHeight="1" x14ac:dyDescent="0.25">
      <c r="Q11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6" spans="17:17" ht="17.100000000000001" customHeight="1" x14ac:dyDescent="0.25">
      <c r="Q11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7" spans="17:17" ht="17.100000000000001" customHeight="1" x14ac:dyDescent="0.25">
      <c r="Q11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8" spans="17:17" ht="17.100000000000001" customHeight="1" x14ac:dyDescent="0.25">
      <c r="Q11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9" spans="17:17" ht="17.100000000000001" customHeight="1" x14ac:dyDescent="0.25">
      <c r="Q11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0" spans="17:17" ht="17.100000000000001" customHeight="1" x14ac:dyDescent="0.25">
      <c r="Q11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1" spans="17:17" ht="17.100000000000001" customHeight="1" x14ac:dyDescent="0.25">
      <c r="Q11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2" spans="17:17" ht="17.100000000000001" customHeight="1" x14ac:dyDescent="0.25">
      <c r="Q11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3" spans="17:17" ht="17.100000000000001" customHeight="1" x14ac:dyDescent="0.25">
      <c r="Q11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4" spans="17:17" ht="17.100000000000001" customHeight="1" x14ac:dyDescent="0.25">
      <c r="Q11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5" spans="17:17" ht="17.100000000000001" customHeight="1" x14ac:dyDescent="0.25">
      <c r="Q11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6" spans="17:17" ht="17.100000000000001" customHeight="1" x14ac:dyDescent="0.25">
      <c r="Q11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7" spans="17:17" ht="17.100000000000001" customHeight="1" x14ac:dyDescent="0.25">
      <c r="Q11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8" spans="17:17" ht="17.100000000000001" customHeight="1" x14ac:dyDescent="0.25">
      <c r="Q11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9" spans="17:17" ht="17.100000000000001" customHeight="1" x14ac:dyDescent="0.25">
      <c r="Q11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0" spans="17:17" ht="17.100000000000001" customHeight="1" x14ac:dyDescent="0.25">
      <c r="Q11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1" spans="17:17" ht="17.100000000000001" customHeight="1" x14ac:dyDescent="0.25">
      <c r="Q11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2" spans="17:17" ht="17.100000000000001" customHeight="1" x14ac:dyDescent="0.25">
      <c r="Q11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3" spans="17:17" ht="17.100000000000001" customHeight="1" x14ac:dyDescent="0.25">
      <c r="Q11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4" spans="17:17" ht="17.100000000000001" customHeight="1" x14ac:dyDescent="0.25">
      <c r="Q11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5" spans="17:17" ht="17.100000000000001" customHeight="1" x14ac:dyDescent="0.25">
      <c r="Q11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6" spans="17:17" ht="17.100000000000001" customHeight="1" x14ac:dyDescent="0.25">
      <c r="Q11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7" spans="17:17" ht="17.100000000000001" customHeight="1" x14ac:dyDescent="0.25">
      <c r="Q11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8" spans="17:17" ht="17.100000000000001" customHeight="1" x14ac:dyDescent="0.25">
      <c r="Q11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9" spans="17:17" ht="17.100000000000001" customHeight="1" x14ac:dyDescent="0.25">
      <c r="Q11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0" spans="17:17" ht="17.100000000000001" customHeight="1" x14ac:dyDescent="0.25">
      <c r="Q11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1" spans="17:17" ht="17.100000000000001" customHeight="1" x14ac:dyDescent="0.25">
      <c r="Q11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2" spans="17:17" ht="17.100000000000001" customHeight="1" x14ac:dyDescent="0.25">
      <c r="Q11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3" spans="17:17" ht="17.100000000000001" customHeight="1" x14ac:dyDescent="0.25">
      <c r="Q11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4" spans="17:17" ht="17.100000000000001" customHeight="1" x14ac:dyDescent="0.25">
      <c r="Q11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5" spans="17:17" ht="17.100000000000001" customHeight="1" x14ac:dyDescent="0.25">
      <c r="Q11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6" spans="17:17" ht="17.100000000000001" customHeight="1" x14ac:dyDescent="0.25">
      <c r="Q11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7" spans="17:17" ht="17.100000000000001" customHeight="1" x14ac:dyDescent="0.25">
      <c r="Q11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8" spans="17:17" ht="17.100000000000001" customHeight="1" x14ac:dyDescent="0.25">
      <c r="Q11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9" spans="17:17" ht="17.100000000000001" customHeight="1" x14ac:dyDescent="0.25">
      <c r="Q11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0" spans="17:17" ht="17.100000000000001" customHeight="1" x14ac:dyDescent="0.25">
      <c r="Q11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1" spans="17:17" ht="17.100000000000001" customHeight="1" x14ac:dyDescent="0.25">
      <c r="Q11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2" spans="17:17" ht="17.100000000000001" customHeight="1" x14ac:dyDescent="0.25">
      <c r="Q11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3" spans="17:17" ht="17.100000000000001" customHeight="1" x14ac:dyDescent="0.25">
      <c r="Q11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4" spans="17:17" ht="17.100000000000001" customHeight="1" x14ac:dyDescent="0.25">
      <c r="Q11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5" spans="17:17" ht="17.100000000000001" customHeight="1" x14ac:dyDescent="0.25">
      <c r="Q11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6" spans="17:17" ht="17.100000000000001" customHeight="1" x14ac:dyDescent="0.25">
      <c r="Q11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7" spans="17:17" ht="17.100000000000001" customHeight="1" x14ac:dyDescent="0.25">
      <c r="Q11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8" spans="17:17" ht="17.100000000000001" customHeight="1" x14ac:dyDescent="0.25">
      <c r="Q11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9" spans="17:17" ht="17.100000000000001" customHeight="1" x14ac:dyDescent="0.25">
      <c r="Q11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0" spans="17:17" ht="17.100000000000001" customHeight="1" x14ac:dyDescent="0.25">
      <c r="Q11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1" spans="17:17" ht="17.100000000000001" customHeight="1" x14ac:dyDescent="0.25">
      <c r="Q11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2" spans="17:17" ht="17.100000000000001" customHeight="1" x14ac:dyDescent="0.25">
      <c r="Q11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3" spans="17:17" ht="17.100000000000001" customHeight="1" x14ac:dyDescent="0.25">
      <c r="Q11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4" spans="17:17" ht="17.100000000000001" customHeight="1" x14ac:dyDescent="0.25">
      <c r="Q11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5" spans="17:17" ht="17.100000000000001" customHeight="1" x14ac:dyDescent="0.25">
      <c r="Q11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6" spans="17:17" ht="17.100000000000001" customHeight="1" x14ac:dyDescent="0.25">
      <c r="Q11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7" spans="17:17" ht="17.100000000000001" customHeight="1" x14ac:dyDescent="0.25">
      <c r="Q11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8" spans="17:17" ht="17.100000000000001" customHeight="1" x14ac:dyDescent="0.25">
      <c r="Q11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9" spans="17:17" ht="17.100000000000001" customHeight="1" x14ac:dyDescent="0.25">
      <c r="Q11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0" spans="17:17" ht="17.100000000000001" customHeight="1" x14ac:dyDescent="0.25">
      <c r="Q11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1" spans="17:17" ht="17.100000000000001" customHeight="1" x14ac:dyDescent="0.25">
      <c r="Q11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2" spans="17:17" ht="17.100000000000001" customHeight="1" x14ac:dyDescent="0.25">
      <c r="Q11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3" spans="17:17" ht="17.100000000000001" customHeight="1" x14ac:dyDescent="0.25">
      <c r="Q11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4" spans="17:17" ht="17.100000000000001" customHeight="1" x14ac:dyDescent="0.25">
      <c r="Q11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5" spans="17:17" ht="17.100000000000001" customHeight="1" x14ac:dyDescent="0.25">
      <c r="Q11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6" spans="17:17" ht="17.100000000000001" customHeight="1" x14ac:dyDescent="0.25">
      <c r="Q11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7" spans="17:17" ht="17.100000000000001" customHeight="1" x14ac:dyDescent="0.25">
      <c r="Q11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8" spans="17:17" ht="17.100000000000001" customHeight="1" x14ac:dyDescent="0.25">
      <c r="Q11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9" spans="17:17" ht="17.100000000000001" customHeight="1" x14ac:dyDescent="0.25">
      <c r="Q11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0" spans="17:17" ht="17.100000000000001" customHeight="1" x14ac:dyDescent="0.25">
      <c r="Q11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1" spans="17:17" ht="17.100000000000001" customHeight="1" x14ac:dyDescent="0.25">
      <c r="Q11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2" spans="17:17" ht="17.100000000000001" customHeight="1" x14ac:dyDescent="0.25">
      <c r="Q11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3" spans="17:17" ht="17.100000000000001" customHeight="1" x14ac:dyDescent="0.25">
      <c r="Q11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4" spans="17:17" ht="17.100000000000001" customHeight="1" x14ac:dyDescent="0.25">
      <c r="Q11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5" spans="17:17" ht="17.100000000000001" customHeight="1" x14ac:dyDescent="0.25">
      <c r="Q11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6" spans="17:17" ht="17.100000000000001" customHeight="1" x14ac:dyDescent="0.25">
      <c r="Q11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7" spans="17:17" ht="17.100000000000001" customHeight="1" x14ac:dyDescent="0.25">
      <c r="Q11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8" spans="17:17" ht="17.100000000000001" customHeight="1" x14ac:dyDescent="0.25">
      <c r="Q11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9" spans="17:17" ht="17.100000000000001" customHeight="1" x14ac:dyDescent="0.25">
      <c r="Q11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0" spans="17:17" ht="17.100000000000001" customHeight="1" x14ac:dyDescent="0.25">
      <c r="Q11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1" spans="17:17" ht="17.100000000000001" customHeight="1" x14ac:dyDescent="0.25">
      <c r="Q11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2" spans="17:17" ht="17.100000000000001" customHeight="1" x14ac:dyDescent="0.25">
      <c r="Q11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3" spans="17:17" ht="17.100000000000001" customHeight="1" x14ac:dyDescent="0.25">
      <c r="Q11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4" spans="17:17" ht="17.100000000000001" customHeight="1" x14ac:dyDescent="0.25">
      <c r="Q11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5" spans="17:17" ht="17.100000000000001" customHeight="1" x14ac:dyDescent="0.25">
      <c r="Q11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6" spans="17:17" ht="17.100000000000001" customHeight="1" x14ac:dyDescent="0.25">
      <c r="Q11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7" spans="17:17" ht="17.100000000000001" customHeight="1" x14ac:dyDescent="0.25">
      <c r="Q11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8" spans="17:17" ht="17.100000000000001" customHeight="1" x14ac:dyDescent="0.25">
      <c r="Q11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9" spans="17:17" ht="17.100000000000001" customHeight="1" x14ac:dyDescent="0.25">
      <c r="Q11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0" spans="17:17" ht="17.100000000000001" customHeight="1" x14ac:dyDescent="0.25">
      <c r="Q11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1" spans="17:17" ht="17.100000000000001" customHeight="1" x14ac:dyDescent="0.25">
      <c r="Q11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2" spans="17:17" ht="17.100000000000001" customHeight="1" x14ac:dyDescent="0.25">
      <c r="Q11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3" spans="17:17" ht="17.100000000000001" customHeight="1" x14ac:dyDescent="0.25">
      <c r="Q11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4" spans="17:17" ht="17.100000000000001" customHeight="1" x14ac:dyDescent="0.25">
      <c r="Q11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5" spans="17:17" ht="17.100000000000001" customHeight="1" x14ac:dyDescent="0.25">
      <c r="Q11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6" spans="17:17" ht="17.100000000000001" customHeight="1" x14ac:dyDescent="0.25">
      <c r="Q11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7" spans="17:17" ht="17.100000000000001" customHeight="1" x14ac:dyDescent="0.25">
      <c r="Q11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8" spans="17:17" ht="17.100000000000001" customHeight="1" x14ac:dyDescent="0.25">
      <c r="Q11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9" spans="17:17" ht="17.100000000000001" customHeight="1" x14ac:dyDescent="0.25">
      <c r="Q11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0" spans="17:17" ht="17.100000000000001" customHeight="1" x14ac:dyDescent="0.25">
      <c r="Q11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1" spans="17:17" ht="17.100000000000001" customHeight="1" x14ac:dyDescent="0.25">
      <c r="Q11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2" spans="17:17" ht="17.100000000000001" customHeight="1" x14ac:dyDescent="0.25">
      <c r="Q11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3" spans="17:17" ht="17.100000000000001" customHeight="1" x14ac:dyDescent="0.25">
      <c r="Q11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4" spans="17:17" ht="17.100000000000001" customHeight="1" x14ac:dyDescent="0.25">
      <c r="Q11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5" spans="17:17" ht="17.100000000000001" customHeight="1" x14ac:dyDescent="0.25">
      <c r="Q11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6" spans="17:17" ht="17.100000000000001" customHeight="1" x14ac:dyDescent="0.25">
      <c r="Q11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7" spans="17:17" ht="17.100000000000001" customHeight="1" x14ac:dyDescent="0.25">
      <c r="Q11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8" spans="17:17" ht="17.100000000000001" customHeight="1" x14ac:dyDescent="0.25">
      <c r="Q11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9" spans="17:17" ht="17.100000000000001" customHeight="1" x14ac:dyDescent="0.25">
      <c r="Q11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0" spans="17:17" ht="17.100000000000001" customHeight="1" x14ac:dyDescent="0.25">
      <c r="Q11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1" spans="17:17" ht="17.100000000000001" customHeight="1" x14ac:dyDescent="0.25">
      <c r="Q11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2" spans="17:17" ht="17.100000000000001" customHeight="1" x14ac:dyDescent="0.25">
      <c r="Q11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3" spans="17:17" ht="17.100000000000001" customHeight="1" x14ac:dyDescent="0.25">
      <c r="Q11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4" spans="17:17" ht="17.100000000000001" customHeight="1" x14ac:dyDescent="0.25">
      <c r="Q11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5" spans="17:17" ht="17.100000000000001" customHeight="1" x14ac:dyDescent="0.25">
      <c r="Q11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6" spans="17:17" ht="17.100000000000001" customHeight="1" x14ac:dyDescent="0.25">
      <c r="Q11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7" spans="17:17" ht="17.100000000000001" customHeight="1" x14ac:dyDescent="0.25">
      <c r="Q11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8" spans="17:17" ht="17.100000000000001" customHeight="1" x14ac:dyDescent="0.25">
      <c r="Q11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9" spans="17:17" ht="17.100000000000001" customHeight="1" x14ac:dyDescent="0.25">
      <c r="Q11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0" spans="17:17" ht="17.100000000000001" customHeight="1" x14ac:dyDescent="0.25">
      <c r="Q11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1" spans="17:17" ht="17.100000000000001" customHeight="1" x14ac:dyDescent="0.25">
      <c r="Q11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2" spans="17:17" ht="17.100000000000001" customHeight="1" x14ac:dyDescent="0.25">
      <c r="Q11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3" spans="17:17" ht="17.100000000000001" customHeight="1" x14ac:dyDescent="0.25">
      <c r="Q11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4" spans="17:17" ht="17.100000000000001" customHeight="1" x14ac:dyDescent="0.25">
      <c r="Q11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5" spans="17:17" ht="17.100000000000001" customHeight="1" x14ac:dyDescent="0.25">
      <c r="Q11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6" spans="17:17" ht="17.100000000000001" customHeight="1" x14ac:dyDescent="0.25">
      <c r="Q11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7" spans="17:17" ht="17.100000000000001" customHeight="1" x14ac:dyDescent="0.25">
      <c r="Q11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8" spans="17:17" ht="17.100000000000001" customHeight="1" x14ac:dyDescent="0.25">
      <c r="Q11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9" spans="17:17" ht="17.100000000000001" customHeight="1" x14ac:dyDescent="0.25">
      <c r="Q11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0" spans="17:17" ht="17.100000000000001" customHeight="1" x14ac:dyDescent="0.25">
      <c r="Q11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1" spans="17:17" ht="17.100000000000001" customHeight="1" x14ac:dyDescent="0.25">
      <c r="Q11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2" spans="17:17" ht="17.100000000000001" customHeight="1" x14ac:dyDescent="0.25">
      <c r="Q11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3" spans="17:17" ht="17.100000000000001" customHeight="1" x14ac:dyDescent="0.25">
      <c r="Q11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4" spans="17:17" ht="17.100000000000001" customHeight="1" x14ac:dyDescent="0.25">
      <c r="Q11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5" spans="17:17" ht="17.100000000000001" customHeight="1" x14ac:dyDescent="0.25">
      <c r="Q11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6" spans="17:17" ht="17.100000000000001" customHeight="1" x14ac:dyDescent="0.25">
      <c r="Q11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7" spans="17:17" ht="17.100000000000001" customHeight="1" x14ac:dyDescent="0.25">
      <c r="Q11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8" spans="17:17" ht="17.100000000000001" customHeight="1" x14ac:dyDescent="0.25">
      <c r="Q11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9" spans="17:17" ht="17.100000000000001" customHeight="1" x14ac:dyDescent="0.25">
      <c r="Q11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0" spans="17:17" ht="17.100000000000001" customHeight="1" x14ac:dyDescent="0.25">
      <c r="Q11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1" spans="17:17" ht="17.100000000000001" customHeight="1" x14ac:dyDescent="0.25">
      <c r="Q11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2" spans="17:17" ht="17.100000000000001" customHeight="1" x14ac:dyDescent="0.25">
      <c r="Q11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3" spans="17:17" ht="17.100000000000001" customHeight="1" x14ac:dyDescent="0.25">
      <c r="Q11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4" spans="17:17" ht="17.100000000000001" customHeight="1" x14ac:dyDescent="0.25">
      <c r="Q11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5" spans="17:17" ht="17.100000000000001" customHeight="1" x14ac:dyDescent="0.25">
      <c r="Q11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6" spans="17:17" ht="17.100000000000001" customHeight="1" x14ac:dyDescent="0.25">
      <c r="Q11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7" spans="17:17" ht="17.100000000000001" customHeight="1" x14ac:dyDescent="0.25">
      <c r="Q11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8" spans="17:17" ht="17.100000000000001" customHeight="1" x14ac:dyDescent="0.25">
      <c r="Q11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9" spans="17:17" ht="17.100000000000001" customHeight="1" x14ac:dyDescent="0.25">
      <c r="Q11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0" spans="17:17" ht="17.100000000000001" customHeight="1" x14ac:dyDescent="0.25">
      <c r="Q11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1" spans="17:17" ht="17.100000000000001" customHeight="1" x14ac:dyDescent="0.25">
      <c r="Q11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2" spans="17:17" ht="17.100000000000001" customHeight="1" x14ac:dyDescent="0.25">
      <c r="Q11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3" spans="17:17" ht="17.100000000000001" customHeight="1" x14ac:dyDescent="0.25">
      <c r="Q11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4" spans="17:17" ht="17.100000000000001" customHeight="1" x14ac:dyDescent="0.25">
      <c r="Q11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5" spans="17:17" ht="17.100000000000001" customHeight="1" x14ac:dyDescent="0.25">
      <c r="Q11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6" spans="17:17" ht="17.100000000000001" customHeight="1" x14ac:dyDescent="0.25">
      <c r="Q11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7" spans="17:17" ht="17.100000000000001" customHeight="1" x14ac:dyDescent="0.25">
      <c r="Q11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8" spans="17:17" ht="17.100000000000001" customHeight="1" x14ac:dyDescent="0.25">
      <c r="Q11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9" spans="17:17" ht="17.100000000000001" customHeight="1" x14ac:dyDescent="0.25">
      <c r="Q11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0" spans="17:17" ht="17.100000000000001" customHeight="1" x14ac:dyDescent="0.25">
      <c r="Q11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1" spans="17:17" ht="17.100000000000001" customHeight="1" x14ac:dyDescent="0.25">
      <c r="Q11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2" spans="17:17" ht="17.100000000000001" customHeight="1" x14ac:dyDescent="0.25">
      <c r="Q11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3" spans="17:17" ht="17.100000000000001" customHeight="1" x14ac:dyDescent="0.25">
      <c r="Q11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4" spans="17:17" ht="17.100000000000001" customHeight="1" x14ac:dyDescent="0.25">
      <c r="Q11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5" spans="17:17" ht="17.100000000000001" customHeight="1" x14ac:dyDescent="0.25">
      <c r="Q11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6" spans="17:17" ht="17.100000000000001" customHeight="1" x14ac:dyDescent="0.25">
      <c r="Q11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7" spans="17:17" ht="17.100000000000001" customHeight="1" x14ac:dyDescent="0.25">
      <c r="Q11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8" spans="17:17" ht="17.100000000000001" customHeight="1" x14ac:dyDescent="0.25">
      <c r="Q11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9" spans="17:17" ht="17.100000000000001" customHeight="1" x14ac:dyDescent="0.25">
      <c r="Q11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0" spans="17:17" ht="17.100000000000001" customHeight="1" x14ac:dyDescent="0.25">
      <c r="Q11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1" spans="17:17" ht="17.100000000000001" customHeight="1" x14ac:dyDescent="0.25">
      <c r="Q11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2" spans="17:17" ht="17.100000000000001" customHeight="1" x14ac:dyDescent="0.25">
      <c r="Q11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3" spans="17:17" ht="17.100000000000001" customHeight="1" x14ac:dyDescent="0.25">
      <c r="Q11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4" spans="17:17" ht="17.100000000000001" customHeight="1" x14ac:dyDescent="0.25">
      <c r="Q11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5" spans="17:17" ht="17.100000000000001" customHeight="1" x14ac:dyDescent="0.25">
      <c r="Q11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6" spans="17:17" ht="17.100000000000001" customHeight="1" x14ac:dyDescent="0.25">
      <c r="Q11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7" spans="17:17" ht="17.100000000000001" customHeight="1" x14ac:dyDescent="0.25">
      <c r="Q11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8" spans="17:17" ht="17.100000000000001" customHeight="1" x14ac:dyDescent="0.25">
      <c r="Q11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9" spans="17:17" ht="17.100000000000001" customHeight="1" x14ac:dyDescent="0.25">
      <c r="Q11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0" spans="17:17" ht="17.100000000000001" customHeight="1" x14ac:dyDescent="0.25">
      <c r="Q11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1" spans="17:17" ht="17.100000000000001" customHeight="1" x14ac:dyDescent="0.25">
      <c r="Q11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2" spans="17:17" ht="17.100000000000001" customHeight="1" x14ac:dyDescent="0.25">
      <c r="Q11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3" spans="17:17" ht="17.100000000000001" customHeight="1" x14ac:dyDescent="0.25">
      <c r="Q11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4" spans="17:17" ht="17.100000000000001" customHeight="1" x14ac:dyDescent="0.25">
      <c r="Q11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5" spans="17:17" ht="17.100000000000001" customHeight="1" x14ac:dyDescent="0.25">
      <c r="Q11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6" spans="17:17" ht="17.100000000000001" customHeight="1" x14ac:dyDescent="0.25">
      <c r="Q11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7" spans="17:17" ht="17.100000000000001" customHeight="1" x14ac:dyDescent="0.25">
      <c r="Q11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8" spans="17:17" ht="17.100000000000001" customHeight="1" x14ac:dyDescent="0.25">
      <c r="Q11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9" spans="17:17" ht="17.100000000000001" customHeight="1" x14ac:dyDescent="0.25">
      <c r="Q11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0" spans="17:17" ht="17.100000000000001" customHeight="1" x14ac:dyDescent="0.25">
      <c r="Q11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1" spans="17:17" ht="17.100000000000001" customHeight="1" x14ac:dyDescent="0.25">
      <c r="Q11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2" spans="17:17" ht="17.100000000000001" customHeight="1" x14ac:dyDescent="0.25">
      <c r="Q11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3" spans="17:17" ht="17.100000000000001" customHeight="1" x14ac:dyDescent="0.25">
      <c r="Q11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4" spans="17:17" ht="17.100000000000001" customHeight="1" x14ac:dyDescent="0.25">
      <c r="Q11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5" spans="17:17" ht="17.100000000000001" customHeight="1" x14ac:dyDescent="0.25">
      <c r="Q11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6" spans="17:17" ht="17.100000000000001" customHeight="1" x14ac:dyDescent="0.25">
      <c r="Q11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7" spans="17:17" ht="17.100000000000001" customHeight="1" x14ac:dyDescent="0.25">
      <c r="Q11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8" spans="17:17" ht="17.100000000000001" customHeight="1" x14ac:dyDescent="0.25">
      <c r="Q11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9" spans="17:17" ht="17.100000000000001" customHeight="1" x14ac:dyDescent="0.25">
      <c r="Q11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0" spans="17:17" ht="17.100000000000001" customHeight="1" x14ac:dyDescent="0.25">
      <c r="Q11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1" spans="17:17" ht="17.100000000000001" customHeight="1" x14ac:dyDescent="0.25">
      <c r="Q11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2" spans="17:17" ht="17.100000000000001" customHeight="1" x14ac:dyDescent="0.25">
      <c r="Q11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3" spans="17:17" ht="17.100000000000001" customHeight="1" x14ac:dyDescent="0.25">
      <c r="Q11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4" spans="17:17" ht="17.100000000000001" customHeight="1" x14ac:dyDescent="0.25">
      <c r="Q11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5" spans="17:17" ht="17.100000000000001" customHeight="1" x14ac:dyDescent="0.25">
      <c r="Q11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6" spans="17:17" ht="17.100000000000001" customHeight="1" x14ac:dyDescent="0.25">
      <c r="Q11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7" spans="17:17" ht="17.100000000000001" customHeight="1" x14ac:dyDescent="0.25">
      <c r="Q11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8" spans="17:17" ht="17.100000000000001" customHeight="1" x14ac:dyDescent="0.25">
      <c r="Q11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9" spans="17:17" ht="17.100000000000001" customHeight="1" x14ac:dyDescent="0.25">
      <c r="Q11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0" spans="17:17" ht="17.100000000000001" customHeight="1" x14ac:dyDescent="0.25">
      <c r="Q11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1" spans="17:17" ht="17.100000000000001" customHeight="1" x14ac:dyDescent="0.25">
      <c r="Q11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2" spans="17:17" ht="17.100000000000001" customHeight="1" x14ac:dyDescent="0.25">
      <c r="Q11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3" spans="17:17" ht="17.100000000000001" customHeight="1" x14ac:dyDescent="0.25">
      <c r="Q11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4" spans="17:17" ht="17.100000000000001" customHeight="1" x14ac:dyDescent="0.25">
      <c r="Q11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5" spans="17:17" ht="17.100000000000001" customHeight="1" x14ac:dyDescent="0.25">
      <c r="Q11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6" spans="17:17" ht="17.100000000000001" customHeight="1" x14ac:dyDescent="0.25">
      <c r="Q11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7" spans="17:17" ht="17.100000000000001" customHeight="1" x14ac:dyDescent="0.25">
      <c r="Q11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8" spans="17:17" ht="17.100000000000001" customHeight="1" x14ac:dyDescent="0.25">
      <c r="Q11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9" spans="17:17" ht="17.100000000000001" customHeight="1" x14ac:dyDescent="0.25">
      <c r="Q11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0" spans="17:17" ht="17.100000000000001" customHeight="1" x14ac:dyDescent="0.25">
      <c r="Q11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1" spans="17:17" ht="17.100000000000001" customHeight="1" x14ac:dyDescent="0.25">
      <c r="Q11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2" spans="17:17" ht="17.100000000000001" customHeight="1" x14ac:dyDescent="0.25">
      <c r="Q11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3" spans="17:17" ht="17.100000000000001" customHeight="1" x14ac:dyDescent="0.25">
      <c r="Q11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4" spans="17:17" ht="17.100000000000001" customHeight="1" x14ac:dyDescent="0.25">
      <c r="Q11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5" spans="17:17" ht="17.100000000000001" customHeight="1" x14ac:dyDescent="0.25">
      <c r="Q11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6" spans="17:17" ht="17.100000000000001" customHeight="1" x14ac:dyDescent="0.25">
      <c r="Q11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7" spans="17:17" ht="17.100000000000001" customHeight="1" x14ac:dyDescent="0.25">
      <c r="Q11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8" spans="17:17" ht="17.100000000000001" customHeight="1" x14ac:dyDescent="0.25">
      <c r="Q11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9" spans="17:17" ht="17.100000000000001" customHeight="1" x14ac:dyDescent="0.25">
      <c r="Q11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0" spans="17:17" ht="17.100000000000001" customHeight="1" x14ac:dyDescent="0.25">
      <c r="Q11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1" spans="17:17" ht="17.100000000000001" customHeight="1" x14ac:dyDescent="0.25">
      <c r="Q11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2" spans="17:17" ht="17.100000000000001" customHeight="1" x14ac:dyDescent="0.25">
      <c r="Q11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3" spans="17:17" ht="17.100000000000001" customHeight="1" x14ac:dyDescent="0.25">
      <c r="Q11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4" spans="17:17" ht="17.100000000000001" customHeight="1" x14ac:dyDescent="0.25">
      <c r="Q11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5" spans="17:17" ht="17.100000000000001" customHeight="1" x14ac:dyDescent="0.25">
      <c r="Q11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6" spans="17:17" ht="17.100000000000001" customHeight="1" x14ac:dyDescent="0.25">
      <c r="Q11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7" spans="17:17" ht="17.100000000000001" customHeight="1" x14ac:dyDescent="0.25">
      <c r="Q11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8" spans="17:17" ht="17.100000000000001" customHeight="1" x14ac:dyDescent="0.25">
      <c r="Q11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9" spans="17:17" ht="17.100000000000001" customHeight="1" x14ac:dyDescent="0.25">
      <c r="Q11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0" spans="17:17" ht="17.100000000000001" customHeight="1" x14ac:dyDescent="0.25">
      <c r="Q11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1" spans="17:17" ht="17.100000000000001" customHeight="1" x14ac:dyDescent="0.25">
      <c r="Q11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2" spans="17:17" ht="17.100000000000001" customHeight="1" x14ac:dyDescent="0.25">
      <c r="Q11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3" spans="17:17" ht="17.100000000000001" customHeight="1" x14ac:dyDescent="0.25">
      <c r="Q11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4" spans="17:17" ht="17.100000000000001" customHeight="1" x14ac:dyDescent="0.25">
      <c r="Q11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5" spans="17:17" ht="17.100000000000001" customHeight="1" x14ac:dyDescent="0.25">
      <c r="Q11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6" spans="17:17" ht="17.100000000000001" customHeight="1" x14ac:dyDescent="0.25">
      <c r="Q11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7" spans="17:17" ht="17.100000000000001" customHeight="1" x14ac:dyDescent="0.25">
      <c r="Q11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8" spans="17:17" ht="17.100000000000001" customHeight="1" x14ac:dyDescent="0.25">
      <c r="Q11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9" spans="17:17" ht="17.100000000000001" customHeight="1" x14ac:dyDescent="0.25">
      <c r="Q11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0" spans="17:17" ht="17.100000000000001" customHeight="1" x14ac:dyDescent="0.25">
      <c r="Q11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1" spans="17:17" ht="17.100000000000001" customHeight="1" x14ac:dyDescent="0.25">
      <c r="Q11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2" spans="17:17" ht="17.100000000000001" customHeight="1" x14ac:dyDescent="0.25">
      <c r="Q11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3" spans="17:17" ht="17.100000000000001" customHeight="1" x14ac:dyDescent="0.25">
      <c r="Q11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4" spans="17:17" ht="17.100000000000001" customHeight="1" x14ac:dyDescent="0.25">
      <c r="Q11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5" spans="17:17" ht="17.100000000000001" customHeight="1" x14ac:dyDescent="0.25">
      <c r="Q11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6" spans="17:17" ht="17.100000000000001" customHeight="1" x14ac:dyDescent="0.25">
      <c r="Q11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7" spans="17:17" ht="17.100000000000001" customHeight="1" x14ac:dyDescent="0.25">
      <c r="Q11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8" spans="17:17" ht="17.100000000000001" customHeight="1" x14ac:dyDescent="0.25">
      <c r="Q11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9" spans="17:17" ht="17.100000000000001" customHeight="1" x14ac:dyDescent="0.25">
      <c r="Q11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0" spans="17:17" ht="17.100000000000001" customHeight="1" x14ac:dyDescent="0.25">
      <c r="Q11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1" spans="17:17" ht="17.100000000000001" customHeight="1" x14ac:dyDescent="0.25">
      <c r="Q11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2" spans="17:17" ht="17.100000000000001" customHeight="1" x14ac:dyDescent="0.25">
      <c r="Q11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3" spans="17:17" ht="17.100000000000001" customHeight="1" x14ac:dyDescent="0.25">
      <c r="Q11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4" spans="17:17" ht="17.100000000000001" customHeight="1" x14ac:dyDescent="0.25">
      <c r="Q11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5" spans="17:17" ht="17.100000000000001" customHeight="1" x14ac:dyDescent="0.25">
      <c r="Q11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6" spans="17:17" ht="17.100000000000001" customHeight="1" x14ac:dyDescent="0.25">
      <c r="Q11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7" spans="17:17" ht="17.100000000000001" customHeight="1" x14ac:dyDescent="0.25">
      <c r="Q11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8" spans="17:17" ht="17.100000000000001" customHeight="1" x14ac:dyDescent="0.25">
      <c r="Q11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9" spans="17:17" ht="17.100000000000001" customHeight="1" x14ac:dyDescent="0.25">
      <c r="Q11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0" spans="17:17" ht="17.100000000000001" customHeight="1" x14ac:dyDescent="0.25">
      <c r="Q11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1" spans="17:17" ht="17.100000000000001" customHeight="1" x14ac:dyDescent="0.25">
      <c r="Q11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2" spans="17:17" ht="17.100000000000001" customHeight="1" x14ac:dyDescent="0.25">
      <c r="Q11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3" spans="17:17" ht="17.100000000000001" customHeight="1" x14ac:dyDescent="0.25">
      <c r="Q11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4" spans="17:17" ht="17.100000000000001" customHeight="1" x14ac:dyDescent="0.25">
      <c r="Q11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5" spans="17:17" ht="17.100000000000001" customHeight="1" x14ac:dyDescent="0.25">
      <c r="Q11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6" spans="17:17" ht="17.100000000000001" customHeight="1" x14ac:dyDescent="0.25">
      <c r="Q11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7" spans="17:17" ht="17.100000000000001" customHeight="1" x14ac:dyDescent="0.25">
      <c r="Q11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8" spans="17:17" ht="17.100000000000001" customHeight="1" x14ac:dyDescent="0.25">
      <c r="Q11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9" spans="17:17" ht="17.100000000000001" customHeight="1" x14ac:dyDescent="0.25">
      <c r="Q11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0" spans="17:17" ht="17.100000000000001" customHeight="1" x14ac:dyDescent="0.25">
      <c r="Q11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1" spans="17:17" ht="17.100000000000001" customHeight="1" x14ac:dyDescent="0.25">
      <c r="Q11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2" spans="17:17" ht="17.100000000000001" customHeight="1" x14ac:dyDescent="0.25">
      <c r="Q11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3" spans="17:17" ht="17.100000000000001" customHeight="1" x14ac:dyDescent="0.25">
      <c r="Q11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4" spans="17:17" ht="17.100000000000001" customHeight="1" x14ac:dyDescent="0.25">
      <c r="Q11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5" spans="17:17" ht="17.100000000000001" customHeight="1" x14ac:dyDescent="0.25">
      <c r="Q11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6" spans="17:17" ht="17.100000000000001" customHeight="1" x14ac:dyDescent="0.25">
      <c r="Q11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7" spans="17:17" ht="17.100000000000001" customHeight="1" x14ac:dyDescent="0.25">
      <c r="Q11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8" spans="17:17" ht="17.100000000000001" customHeight="1" x14ac:dyDescent="0.25">
      <c r="Q11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9" spans="17:17" ht="17.100000000000001" customHeight="1" x14ac:dyDescent="0.25">
      <c r="Q11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0" spans="17:17" ht="17.100000000000001" customHeight="1" x14ac:dyDescent="0.25">
      <c r="Q11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1" spans="17:17" ht="17.100000000000001" customHeight="1" x14ac:dyDescent="0.25">
      <c r="Q11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2" spans="17:17" ht="17.100000000000001" customHeight="1" x14ac:dyDescent="0.25">
      <c r="Q11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3" spans="17:17" ht="17.100000000000001" customHeight="1" x14ac:dyDescent="0.25">
      <c r="Q11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4" spans="17:17" ht="17.100000000000001" customHeight="1" x14ac:dyDescent="0.25">
      <c r="Q11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5" spans="17:17" ht="17.100000000000001" customHeight="1" x14ac:dyDescent="0.25">
      <c r="Q11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6" spans="17:17" ht="17.100000000000001" customHeight="1" x14ac:dyDescent="0.25">
      <c r="Q11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7" spans="17:17" ht="17.100000000000001" customHeight="1" x14ac:dyDescent="0.25">
      <c r="Q11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8" spans="17:17" ht="17.100000000000001" customHeight="1" x14ac:dyDescent="0.25">
      <c r="Q11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9" spans="17:17" ht="17.100000000000001" customHeight="1" x14ac:dyDescent="0.25">
      <c r="Q11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0" spans="17:17" ht="17.100000000000001" customHeight="1" x14ac:dyDescent="0.25">
      <c r="Q11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1" spans="17:17" ht="17.100000000000001" customHeight="1" x14ac:dyDescent="0.25">
      <c r="Q11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2" spans="17:17" ht="17.100000000000001" customHeight="1" x14ac:dyDescent="0.25">
      <c r="Q11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3" spans="17:17" ht="17.100000000000001" customHeight="1" x14ac:dyDescent="0.25">
      <c r="Q11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4" spans="17:17" ht="17.100000000000001" customHeight="1" x14ac:dyDescent="0.25">
      <c r="Q11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5" spans="17:17" ht="17.100000000000001" customHeight="1" x14ac:dyDescent="0.25">
      <c r="Q11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6" spans="17:17" ht="17.100000000000001" customHeight="1" x14ac:dyDescent="0.25">
      <c r="Q11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7" spans="17:17" ht="17.100000000000001" customHeight="1" x14ac:dyDescent="0.25">
      <c r="Q11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8" spans="17:17" ht="17.100000000000001" customHeight="1" x14ac:dyDescent="0.25">
      <c r="Q11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9" spans="17:17" ht="17.100000000000001" customHeight="1" x14ac:dyDescent="0.25">
      <c r="Q11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0" spans="17:17" ht="17.100000000000001" customHeight="1" x14ac:dyDescent="0.25">
      <c r="Q11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1" spans="17:17" ht="17.100000000000001" customHeight="1" x14ac:dyDescent="0.25">
      <c r="Q11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2" spans="17:17" ht="17.100000000000001" customHeight="1" x14ac:dyDescent="0.25">
      <c r="Q11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3" spans="17:17" ht="17.100000000000001" customHeight="1" x14ac:dyDescent="0.25">
      <c r="Q11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4" spans="17:17" ht="17.100000000000001" customHeight="1" x14ac:dyDescent="0.25">
      <c r="Q11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5" spans="17:17" ht="17.100000000000001" customHeight="1" x14ac:dyDescent="0.25">
      <c r="Q11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6" spans="17:17" ht="17.100000000000001" customHeight="1" x14ac:dyDescent="0.25">
      <c r="Q11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7" spans="17:17" ht="17.100000000000001" customHeight="1" x14ac:dyDescent="0.25">
      <c r="Q11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8" spans="17:17" ht="17.100000000000001" customHeight="1" x14ac:dyDescent="0.25">
      <c r="Q11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9" spans="17:17" ht="17.100000000000001" customHeight="1" x14ac:dyDescent="0.25">
      <c r="Q11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0" spans="17:17" ht="17.100000000000001" customHeight="1" x14ac:dyDescent="0.25">
      <c r="Q11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1" spans="17:17" ht="17.100000000000001" customHeight="1" x14ac:dyDescent="0.25">
      <c r="Q11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2" spans="17:17" ht="17.100000000000001" customHeight="1" x14ac:dyDescent="0.25">
      <c r="Q11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3" spans="17:17" ht="17.100000000000001" customHeight="1" x14ac:dyDescent="0.25">
      <c r="Q11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4" spans="17:17" ht="17.100000000000001" customHeight="1" x14ac:dyDescent="0.25">
      <c r="Q11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5" spans="17:17" ht="17.100000000000001" customHeight="1" x14ac:dyDescent="0.25">
      <c r="Q11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6" spans="17:17" ht="17.100000000000001" customHeight="1" x14ac:dyDescent="0.25">
      <c r="Q11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7" spans="17:17" ht="17.100000000000001" customHeight="1" x14ac:dyDescent="0.25">
      <c r="Q11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8" spans="17:17" ht="17.100000000000001" customHeight="1" x14ac:dyDescent="0.25">
      <c r="Q11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9" spans="17:17" ht="17.100000000000001" customHeight="1" x14ac:dyDescent="0.25">
      <c r="Q11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0" spans="17:17" ht="17.100000000000001" customHeight="1" x14ac:dyDescent="0.25">
      <c r="Q11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1" spans="17:17" ht="17.100000000000001" customHeight="1" x14ac:dyDescent="0.25">
      <c r="Q11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2" spans="17:17" ht="17.100000000000001" customHeight="1" x14ac:dyDescent="0.25">
      <c r="Q11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3" spans="17:17" ht="17.100000000000001" customHeight="1" x14ac:dyDescent="0.25">
      <c r="Q11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4" spans="17:17" ht="17.100000000000001" customHeight="1" x14ac:dyDescent="0.25">
      <c r="Q11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5" spans="17:17" ht="17.100000000000001" customHeight="1" x14ac:dyDescent="0.25">
      <c r="Q11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6" spans="17:17" ht="17.100000000000001" customHeight="1" x14ac:dyDescent="0.25">
      <c r="Q11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7" spans="17:17" ht="17.100000000000001" customHeight="1" x14ac:dyDescent="0.25">
      <c r="Q11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8" spans="17:17" ht="17.100000000000001" customHeight="1" x14ac:dyDescent="0.25">
      <c r="Q11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9" spans="17:17" ht="17.100000000000001" customHeight="1" x14ac:dyDescent="0.25">
      <c r="Q11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0" spans="17:17" ht="17.100000000000001" customHeight="1" x14ac:dyDescent="0.25">
      <c r="Q11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1" spans="17:17" ht="17.100000000000001" customHeight="1" x14ac:dyDescent="0.25">
      <c r="Q11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2" spans="17:17" ht="17.100000000000001" customHeight="1" x14ac:dyDescent="0.25">
      <c r="Q11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3" spans="17:17" ht="17.100000000000001" customHeight="1" x14ac:dyDescent="0.25">
      <c r="Q11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4" spans="17:17" ht="17.100000000000001" customHeight="1" x14ac:dyDescent="0.25">
      <c r="Q11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5" spans="17:17" ht="17.100000000000001" customHeight="1" x14ac:dyDescent="0.25">
      <c r="Q11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6" spans="17:17" ht="17.100000000000001" customHeight="1" x14ac:dyDescent="0.25">
      <c r="Q11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7" spans="17:17" ht="17.100000000000001" customHeight="1" x14ac:dyDescent="0.25">
      <c r="Q11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8" spans="17:17" ht="17.100000000000001" customHeight="1" x14ac:dyDescent="0.25">
      <c r="Q11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9" spans="17:17" ht="17.100000000000001" customHeight="1" x14ac:dyDescent="0.25">
      <c r="Q11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0" spans="17:17" ht="17.100000000000001" customHeight="1" x14ac:dyDescent="0.25">
      <c r="Q11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1" spans="17:17" ht="17.100000000000001" customHeight="1" x14ac:dyDescent="0.25">
      <c r="Q11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2" spans="17:17" ht="17.100000000000001" customHeight="1" x14ac:dyDescent="0.25">
      <c r="Q11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3" spans="17:17" ht="17.100000000000001" customHeight="1" x14ac:dyDescent="0.25">
      <c r="Q11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4" spans="17:17" ht="17.100000000000001" customHeight="1" x14ac:dyDescent="0.25">
      <c r="Q11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5" spans="17:17" ht="17.100000000000001" customHeight="1" x14ac:dyDescent="0.25">
      <c r="Q11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6" spans="17:17" ht="17.100000000000001" customHeight="1" x14ac:dyDescent="0.25">
      <c r="Q11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7" spans="17:17" ht="17.100000000000001" customHeight="1" x14ac:dyDescent="0.25">
      <c r="Q11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8" spans="17:17" ht="17.100000000000001" customHeight="1" x14ac:dyDescent="0.25">
      <c r="Q11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9" spans="17:17" ht="17.100000000000001" customHeight="1" x14ac:dyDescent="0.25">
      <c r="Q11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0" spans="17:17" ht="17.100000000000001" customHeight="1" x14ac:dyDescent="0.25">
      <c r="Q11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1" spans="17:17" ht="17.100000000000001" customHeight="1" x14ac:dyDescent="0.25">
      <c r="Q11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2" spans="17:17" ht="17.100000000000001" customHeight="1" x14ac:dyDescent="0.25">
      <c r="Q11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3" spans="17:17" ht="17.100000000000001" customHeight="1" x14ac:dyDescent="0.25">
      <c r="Q11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4" spans="17:17" ht="17.100000000000001" customHeight="1" x14ac:dyDescent="0.25">
      <c r="Q11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5" spans="17:17" ht="17.100000000000001" customHeight="1" x14ac:dyDescent="0.25">
      <c r="Q11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6" spans="17:17" ht="17.100000000000001" customHeight="1" x14ac:dyDescent="0.25">
      <c r="Q11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7" spans="17:17" ht="17.100000000000001" customHeight="1" x14ac:dyDescent="0.25">
      <c r="Q11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8" spans="17:17" ht="17.100000000000001" customHeight="1" x14ac:dyDescent="0.25">
      <c r="Q11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9" spans="17:17" ht="17.100000000000001" customHeight="1" x14ac:dyDescent="0.25">
      <c r="Q11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0" spans="17:17" ht="17.100000000000001" customHeight="1" x14ac:dyDescent="0.25">
      <c r="Q11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1" spans="17:17" ht="17.100000000000001" customHeight="1" x14ac:dyDescent="0.25">
      <c r="Q11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2" spans="17:17" ht="17.100000000000001" customHeight="1" x14ac:dyDescent="0.25">
      <c r="Q11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3" spans="17:17" ht="17.100000000000001" customHeight="1" x14ac:dyDescent="0.25">
      <c r="Q11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4" spans="17:17" ht="17.100000000000001" customHeight="1" x14ac:dyDescent="0.25">
      <c r="Q11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5" spans="17:17" ht="17.100000000000001" customHeight="1" x14ac:dyDescent="0.25">
      <c r="Q11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6" spans="17:17" ht="17.100000000000001" customHeight="1" x14ac:dyDescent="0.25">
      <c r="Q11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7" spans="17:17" ht="17.100000000000001" customHeight="1" x14ac:dyDescent="0.25">
      <c r="Q11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8" spans="17:17" ht="17.100000000000001" customHeight="1" x14ac:dyDescent="0.25">
      <c r="Q11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9" spans="17:17" ht="17.100000000000001" customHeight="1" x14ac:dyDescent="0.25">
      <c r="Q11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0" spans="17:17" ht="17.100000000000001" customHeight="1" x14ac:dyDescent="0.25">
      <c r="Q12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1" spans="17:17" ht="17.100000000000001" customHeight="1" x14ac:dyDescent="0.25">
      <c r="Q12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2" spans="17:17" ht="17.100000000000001" customHeight="1" x14ac:dyDescent="0.25">
      <c r="Q12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3" spans="17:17" ht="17.100000000000001" customHeight="1" x14ac:dyDescent="0.25">
      <c r="Q12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4" spans="17:17" ht="17.100000000000001" customHeight="1" x14ac:dyDescent="0.25">
      <c r="Q12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5" spans="17:17" ht="17.100000000000001" customHeight="1" x14ac:dyDescent="0.25">
      <c r="Q12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6" spans="17:17" ht="17.100000000000001" customHeight="1" x14ac:dyDescent="0.25">
      <c r="Q12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7" spans="17:17" ht="17.100000000000001" customHeight="1" x14ac:dyDescent="0.25">
      <c r="Q12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8" spans="17:17" ht="17.100000000000001" customHeight="1" x14ac:dyDescent="0.25">
      <c r="Q12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9" spans="17:17" ht="17.100000000000001" customHeight="1" x14ac:dyDescent="0.25">
      <c r="Q12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0" spans="17:17" ht="17.100000000000001" customHeight="1" x14ac:dyDescent="0.25">
      <c r="Q12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1" spans="17:17" ht="17.100000000000001" customHeight="1" x14ac:dyDescent="0.25">
      <c r="Q12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2" spans="17:17" ht="17.100000000000001" customHeight="1" x14ac:dyDescent="0.25">
      <c r="Q12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3" spans="17:17" ht="17.100000000000001" customHeight="1" x14ac:dyDescent="0.25">
      <c r="Q12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4" spans="17:17" ht="17.100000000000001" customHeight="1" x14ac:dyDescent="0.25">
      <c r="Q12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5" spans="17:17" ht="17.100000000000001" customHeight="1" x14ac:dyDescent="0.25">
      <c r="Q12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6" spans="17:17" ht="17.100000000000001" customHeight="1" x14ac:dyDescent="0.25">
      <c r="Q12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7" spans="17:17" ht="17.100000000000001" customHeight="1" x14ac:dyDescent="0.25">
      <c r="Q12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8" spans="17:17" ht="17.100000000000001" customHeight="1" x14ac:dyDescent="0.25">
      <c r="Q12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9" spans="17:17" ht="17.100000000000001" customHeight="1" x14ac:dyDescent="0.25">
      <c r="Q12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0" spans="17:17" ht="17.100000000000001" customHeight="1" x14ac:dyDescent="0.25">
      <c r="Q12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1" spans="17:17" ht="17.100000000000001" customHeight="1" x14ac:dyDescent="0.25">
      <c r="Q12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2" spans="17:17" ht="17.100000000000001" customHeight="1" x14ac:dyDescent="0.25">
      <c r="Q12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3" spans="17:17" ht="17.100000000000001" customHeight="1" x14ac:dyDescent="0.25">
      <c r="Q12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4" spans="17:17" ht="17.100000000000001" customHeight="1" x14ac:dyDescent="0.25">
      <c r="Q12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5" spans="17:17" ht="17.100000000000001" customHeight="1" x14ac:dyDescent="0.25">
      <c r="Q12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6" spans="17:17" ht="17.100000000000001" customHeight="1" x14ac:dyDescent="0.25">
      <c r="Q12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7" spans="17:17" ht="17.100000000000001" customHeight="1" x14ac:dyDescent="0.25">
      <c r="Q12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8" spans="17:17" ht="17.100000000000001" customHeight="1" x14ac:dyDescent="0.25">
      <c r="Q12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9" spans="17:17" ht="17.100000000000001" customHeight="1" x14ac:dyDescent="0.25">
      <c r="Q12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0" spans="17:17" ht="17.100000000000001" customHeight="1" x14ac:dyDescent="0.25">
      <c r="Q12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1" spans="17:17" ht="17.100000000000001" customHeight="1" x14ac:dyDescent="0.25">
      <c r="Q12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2" spans="17:17" ht="17.100000000000001" customHeight="1" x14ac:dyDescent="0.25">
      <c r="Q12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3" spans="17:17" ht="17.100000000000001" customHeight="1" x14ac:dyDescent="0.25">
      <c r="Q12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4" spans="17:17" ht="17.100000000000001" customHeight="1" x14ac:dyDescent="0.25">
      <c r="Q12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5" spans="17:17" ht="17.100000000000001" customHeight="1" x14ac:dyDescent="0.25">
      <c r="Q12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6" spans="17:17" ht="17.100000000000001" customHeight="1" x14ac:dyDescent="0.25">
      <c r="Q12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7" spans="17:17" ht="17.100000000000001" customHeight="1" x14ac:dyDescent="0.25">
      <c r="Q12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8" spans="17:17" ht="17.100000000000001" customHeight="1" x14ac:dyDescent="0.25">
      <c r="Q12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9" spans="17:17" ht="17.100000000000001" customHeight="1" x14ac:dyDescent="0.25">
      <c r="Q12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0" spans="17:17" ht="17.100000000000001" customHeight="1" x14ac:dyDescent="0.25">
      <c r="Q12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1" spans="17:17" ht="17.100000000000001" customHeight="1" x14ac:dyDescent="0.25">
      <c r="Q12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2" spans="17:17" ht="17.100000000000001" customHeight="1" x14ac:dyDescent="0.25">
      <c r="Q12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3" spans="17:17" ht="17.100000000000001" customHeight="1" x14ac:dyDescent="0.25">
      <c r="Q12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4" spans="17:17" ht="17.100000000000001" customHeight="1" x14ac:dyDescent="0.25">
      <c r="Q12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5" spans="17:17" ht="17.100000000000001" customHeight="1" x14ac:dyDescent="0.25">
      <c r="Q12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6" spans="17:17" ht="17.100000000000001" customHeight="1" x14ac:dyDescent="0.25">
      <c r="Q12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7" spans="17:17" ht="17.100000000000001" customHeight="1" x14ac:dyDescent="0.25">
      <c r="Q12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8" spans="17:17" ht="17.100000000000001" customHeight="1" x14ac:dyDescent="0.25">
      <c r="Q12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9" spans="17:17" ht="17.100000000000001" customHeight="1" x14ac:dyDescent="0.25">
      <c r="Q12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0" spans="17:17" ht="17.100000000000001" customHeight="1" x14ac:dyDescent="0.25">
      <c r="Q12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1" spans="17:17" ht="17.100000000000001" customHeight="1" x14ac:dyDescent="0.25">
      <c r="Q12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2" spans="17:17" ht="17.100000000000001" customHeight="1" x14ac:dyDescent="0.25">
      <c r="Q12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3" spans="17:17" ht="17.100000000000001" customHeight="1" x14ac:dyDescent="0.25">
      <c r="Q12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4" spans="17:17" ht="17.100000000000001" customHeight="1" x14ac:dyDescent="0.25">
      <c r="Q12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5" spans="17:17" ht="17.100000000000001" customHeight="1" x14ac:dyDescent="0.25">
      <c r="Q12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6" spans="17:17" ht="17.100000000000001" customHeight="1" x14ac:dyDescent="0.25">
      <c r="Q12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7" spans="17:17" ht="17.100000000000001" customHeight="1" x14ac:dyDescent="0.25">
      <c r="Q12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8" spans="17:17" ht="17.100000000000001" customHeight="1" x14ac:dyDescent="0.25">
      <c r="Q12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9" spans="17:17" ht="17.100000000000001" customHeight="1" x14ac:dyDescent="0.25">
      <c r="Q12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0" spans="17:17" ht="17.100000000000001" customHeight="1" x14ac:dyDescent="0.25">
      <c r="Q12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1" spans="17:17" ht="17.100000000000001" customHeight="1" x14ac:dyDescent="0.25">
      <c r="Q12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2" spans="17:17" ht="17.100000000000001" customHeight="1" x14ac:dyDescent="0.25">
      <c r="Q12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3" spans="17:17" ht="17.100000000000001" customHeight="1" x14ac:dyDescent="0.25">
      <c r="Q12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4" spans="17:17" ht="17.100000000000001" customHeight="1" x14ac:dyDescent="0.25">
      <c r="Q12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5" spans="17:17" ht="17.100000000000001" customHeight="1" x14ac:dyDescent="0.25">
      <c r="Q12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6" spans="17:17" ht="17.100000000000001" customHeight="1" x14ac:dyDescent="0.25">
      <c r="Q12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7" spans="17:17" ht="17.100000000000001" customHeight="1" x14ac:dyDescent="0.25">
      <c r="Q12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8" spans="17:17" ht="17.100000000000001" customHeight="1" x14ac:dyDescent="0.25">
      <c r="Q12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9" spans="17:17" ht="17.100000000000001" customHeight="1" x14ac:dyDescent="0.25">
      <c r="Q12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0" spans="17:17" ht="17.100000000000001" customHeight="1" x14ac:dyDescent="0.25">
      <c r="Q12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1" spans="17:17" ht="17.100000000000001" customHeight="1" x14ac:dyDescent="0.25">
      <c r="Q12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2" spans="17:17" ht="17.100000000000001" customHeight="1" x14ac:dyDescent="0.25">
      <c r="Q12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3" spans="17:17" ht="17.100000000000001" customHeight="1" x14ac:dyDescent="0.25">
      <c r="Q12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4" spans="17:17" ht="17.100000000000001" customHeight="1" x14ac:dyDescent="0.25">
      <c r="Q12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5" spans="17:17" ht="17.100000000000001" customHeight="1" x14ac:dyDescent="0.25">
      <c r="Q12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6" spans="17:17" ht="17.100000000000001" customHeight="1" x14ac:dyDescent="0.25">
      <c r="Q12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7" spans="17:17" ht="17.100000000000001" customHeight="1" x14ac:dyDescent="0.25">
      <c r="Q12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8" spans="17:17" ht="17.100000000000001" customHeight="1" x14ac:dyDescent="0.25">
      <c r="Q12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9" spans="17:17" ht="17.100000000000001" customHeight="1" x14ac:dyDescent="0.25">
      <c r="Q12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0" spans="17:17" ht="17.100000000000001" customHeight="1" x14ac:dyDescent="0.25">
      <c r="Q12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1" spans="17:17" ht="17.100000000000001" customHeight="1" x14ac:dyDescent="0.25">
      <c r="Q12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2" spans="17:17" ht="17.100000000000001" customHeight="1" x14ac:dyDescent="0.25">
      <c r="Q12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3" spans="17:17" ht="17.100000000000001" customHeight="1" x14ac:dyDescent="0.25">
      <c r="Q12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4" spans="17:17" ht="17.100000000000001" customHeight="1" x14ac:dyDescent="0.25">
      <c r="Q12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5" spans="17:17" ht="17.100000000000001" customHeight="1" x14ac:dyDescent="0.25">
      <c r="Q12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6" spans="17:17" ht="17.100000000000001" customHeight="1" x14ac:dyDescent="0.25">
      <c r="Q12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7" spans="17:17" ht="17.100000000000001" customHeight="1" x14ac:dyDescent="0.25">
      <c r="Q12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8" spans="17:17" ht="17.100000000000001" customHeight="1" x14ac:dyDescent="0.25">
      <c r="Q12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9" spans="17:17" ht="17.100000000000001" customHeight="1" x14ac:dyDescent="0.25">
      <c r="Q12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0" spans="17:17" ht="17.100000000000001" customHeight="1" x14ac:dyDescent="0.25">
      <c r="Q12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1" spans="17:17" ht="17.100000000000001" customHeight="1" x14ac:dyDescent="0.25">
      <c r="Q12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2" spans="17:17" ht="17.100000000000001" customHeight="1" x14ac:dyDescent="0.25">
      <c r="Q12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3" spans="17:17" ht="17.100000000000001" customHeight="1" x14ac:dyDescent="0.25">
      <c r="Q12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4" spans="17:17" ht="17.100000000000001" customHeight="1" x14ac:dyDescent="0.25">
      <c r="Q12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5" spans="17:17" ht="17.100000000000001" customHeight="1" x14ac:dyDescent="0.25">
      <c r="Q12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6" spans="17:17" ht="17.100000000000001" customHeight="1" x14ac:dyDescent="0.25">
      <c r="Q12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7" spans="17:17" ht="17.100000000000001" customHeight="1" x14ac:dyDescent="0.25">
      <c r="Q12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8" spans="17:17" ht="17.100000000000001" customHeight="1" x14ac:dyDescent="0.25">
      <c r="Q12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9" spans="17:17" ht="17.100000000000001" customHeight="1" x14ac:dyDescent="0.25">
      <c r="Q12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0" spans="17:17" ht="17.100000000000001" customHeight="1" x14ac:dyDescent="0.25">
      <c r="Q12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1" spans="17:17" ht="17.100000000000001" customHeight="1" x14ac:dyDescent="0.25">
      <c r="Q12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2" spans="17:17" ht="17.100000000000001" customHeight="1" x14ac:dyDescent="0.25">
      <c r="Q12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3" spans="17:17" ht="17.100000000000001" customHeight="1" x14ac:dyDescent="0.25">
      <c r="Q12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4" spans="17:17" ht="17.100000000000001" customHeight="1" x14ac:dyDescent="0.25">
      <c r="Q12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5" spans="17:17" ht="17.100000000000001" customHeight="1" x14ac:dyDescent="0.25">
      <c r="Q12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6" spans="17:17" ht="17.100000000000001" customHeight="1" x14ac:dyDescent="0.25">
      <c r="Q12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7" spans="17:17" ht="17.100000000000001" customHeight="1" x14ac:dyDescent="0.25">
      <c r="Q12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8" spans="17:17" ht="17.100000000000001" customHeight="1" x14ac:dyDescent="0.25">
      <c r="Q12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9" spans="17:17" ht="17.100000000000001" customHeight="1" x14ac:dyDescent="0.25">
      <c r="Q12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0" spans="17:17" ht="17.100000000000001" customHeight="1" x14ac:dyDescent="0.25">
      <c r="Q12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1" spans="17:17" ht="17.100000000000001" customHeight="1" x14ac:dyDescent="0.25">
      <c r="Q12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2" spans="17:17" ht="17.100000000000001" customHeight="1" x14ac:dyDescent="0.25">
      <c r="Q12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3" spans="17:17" ht="17.100000000000001" customHeight="1" x14ac:dyDescent="0.25">
      <c r="Q12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4" spans="17:17" ht="17.100000000000001" customHeight="1" x14ac:dyDescent="0.25">
      <c r="Q12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5" spans="17:17" ht="17.100000000000001" customHeight="1" x14ac:dyDescent="0.25">
      <c r="Q12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6" spans="17:17" ht="17.100000000000001" customHeight="1" x14ac:dyDescent="0.25">
      <c r="Q12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7" spans="17:17" ht="17.100000000000001" customHeight="1" x14ac:dyDescent="0.25">
      <c r="Q12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8" spans="17:17" ht="17.100000000000001" customHeight="1" x14ac:dyDescent="0.25">
      <c r="Q12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9" spans="17:17" ht="17.100000000000001" customHeight="1" x14ac:dyDescent="0.25">
      <c r="Q12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0" spans="17:17" ht="17.100000000000001" customHeight="1" x14ac:dyDescent="0.25">
      <c r="Q12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1" spans="17:17" ht="17.100000000000001" customHeight="1" x14ac:dyDescent="0.25">
      <c r="Q12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2" spans="17:17" ht="17.100000000000001" customHeight="1" x14ac:dyDescent="0.25">
      <c r="Q12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3" spans="17:17" ht="17.100000000000001" customHeight="1" x14ac:dyDescent="0.25">
      <c r="Q12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4" spans="17:17" ht="17.100000000000001" customHeight="1" x14ac:dyDescent="0.25">
      <c r="Q12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5" spans="17:17" ht="17.100000000000001" customHeight="1" x14ac:dyDescent="0.25">
      <c r="Q12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6" spans="17:17" ht="17.100000000000001" customHeight="1" x14ac:dyDescent="0.25">
      <c r="Q12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7" spans="17:17" ht="17.100000000000001" customHeight="1" x14ac:dyDescent="0.25">
      <c r="Q12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8" spans="17:17" ht="17.100000000000001" customHeight="1" x14ac:dyDescent="0.25">
      <c r="Q12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9" spans="17:17" ht="17.100000000000001" customHeight="1" x14ac:dyDescent="0.25">
      <c r="Q12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0" spans="17:17" ht="17.100000000000001" customHeight="1" x14ac:dyDescent="0.25">
      <c r="Q12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1" spans="17:17" ht="17.100000000000001" customHeight="1" x14ac:dyDescent="0.25">
      <c r="Q12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2" spans="17:17" ht="17.100000000000001" customHeight="1" x14ac:dyDescent="0.25">
      <c r="Q12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3" spans="17:17" ht="17.100000000000001" customHeight="1" x14ac:dyDescent="0.25">
      <c r="Q12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4" spans="17:17" ht="17.100000000000001" customHeight="1" x14ac:dyDescent="0.25">
      <c r="Q12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5" spans="17:17" ht="17.100000000000001" customHeight="1" x14ac:dyDescent="0.25">
      <c r="Q12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6" spans="17:17" ht="17.100000000000001" customHeight="1" x14ac:dyDescent="0.25">
      <c r="Q12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7" spans="17:17" ht="17.100000000000001" customHeight="1" x14ac:dyDescent="0.25">
      <c r="Q12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8" spans="17:17" ht="17.100000000000001" customHeight="1" x14ac:dyDescent="0.25">
      <c r="Q12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9" spans="17:17" ht="17.100000000000001" customHeight="1" x14ac:dyDescent="0.25">
      <c r="Q12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0" spans="17:17" ht="17.100000000000001" customHeight="1" x14ac:dyDescent="0.25">
      <c r="Q12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1" spans="17:17" ht="17.100000000000001" customHeight="1" x14ac:dyDescent="0.25">
      <c r="Q12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2" spans="17:17" ht="17.100000000000001" customHeight="1" x14ac:dyDescent="0.25">
      <c r="Q12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3" spans="17:17" ht="17.100000000000001" customHeight="1" x14ac:dyDescent="0.25">
      <c r="Q12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4" spans="17:17" ht="17.100000000000001" customHeight="1" x14ac:dyDescent="0.25">
      <c r="Q12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5" spans="17:17" ht="17.100000000000001" customHeight="1" x14ac:dyDescent="0.25">
      <c r="Q12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6" spans="17:17" ht="17.100000000000001" customHeight="1" x14ac:dyDescent="0.25">
      <c r="Q12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7" spans="17:17" ht="17.100000000000001" customHeight="1" x14ac:dyDescent="0.25">
      <c r="Q12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8" spans="17:17" ht="17.100000000000001" customHeight="1" x14ac:dyDescent="0.25">
      <c r="Q12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9" spans="17:17" ht="17.100000000000001" customHeight="1" x14ac:dyDescent="0.25">
      <c r="Q12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0" spans="17:17" ht="17.100000000000001" customHeight="1" x14ac:dyDescent="0.25">
      <c r="Q12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1" spans="17:17" ht="17.100000000000001" customHeight="1" x14ac:dyDescent="0.25">
      <c r="Q12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2" spans="17:17" ht="17.100000000000001" customHeight="1" x14ac:dyDescent="0.25">
      <c r="Q12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3" spans="17:17" ht="17.100000000000001" customHeight="1" x14ac:dyDescent="0.25">
      <c r="Q12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4" spans="17:17" ht="17.100000000000001" customHeight="1" x14ac:dyDescent="0.25">
      <c r="Q12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5" spans="17:17" ht="17.100000000000001" customHeight="1" x14ac:dyDescent="0.25">
      <c r="Q12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6" spans="17:17" ht="17.100000000000001" customHeight="1" x14ac:dyDescent="0.25">
      <c r="Q12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7" spans="17:17" ht="17.100000000000001" customHeight="1" x14ac:dyDescent="0.25">
      <c r="Q12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8" spans="17:17" ht="17.100000000000001" customHeight="1" x14ac:dyDescent="0.25">
      <c r="Q12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9" spans="17:17" ht="17.100000000000001" customHeight="1" x14ac:dyDescent="0.25">
      <c r="Q12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0" spans="17:17" ht="17.100000000000001" customHeight="1" x14ac:dyDescent="0.25">
      <c r="Q12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1" spans="17:17" ht="17.100000000000001" customHeight="1" x14ac:dyDescent="0.25">
      <c r="Q12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2" spans="17:17" ht="17.100000000000001" customHeight="1" x14ac:dyDescent="0.25">
      <c r="Q12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3" spans="17:17" ht="17.100000000000001" customHeight="1" x14ac:dyDescent="0.25">
      <c r="Q12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4" spans="17:17" ht="17.100000000000001" customHeight="1" x14ac:dyDescent="0.25">
      <c r="Q12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5" spans="17:17" ht="17.100000000000001" customHeight="1" x14ac:dyDescent="0.25">
      <c r="Q12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6" spans="17:17" ht="17.100000000000001" customHeight="1" x14ac:dyDescent="0.25">
      <c r="Q12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7" spans="17:17" ht="17.100000000000001" customHeight="1" x14ac:dyDescent="0.25">
      <c r="Q12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8" spans="17:17" ht="17.100000000000001" customHeight="1" x14ac:dyDescent="0.25">
      <c r="Q12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9" spans="17:17" ht="17.100000000000001" customHeight="1" x14ac:dyDescent="0.25">
      <c r="Q12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0" spans="17:17" ht="17.100000000000001" customHeight="1" x14ac:dyDescent="0.25">
      <c r="Q12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1" spans="17:17" ht="17.100000000000001" customHeight="1" x14ac:dyDescent="0.25">
      <c r="Q12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2" spans="17:17" ht="17.100000000000001" customHeight="1" x14ac:dyDescent="0.25">
      <c r="Q12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3" spans="17:17" ht="17.100000000000001" customHeight="1" x14ac:dyDescent="0.25">
      <c r="Q12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4" spans="17:17" ht="17.100000000000001" customHeight="1" x14ac:dyDescent="0.25">
      <c r="Q12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5" spans="17:17" ht="17.100000000000001" customHeight="1" x14ac:dyDescent="0.25">
      <c r="Q12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6" spans="17:17" ht="17.100000000000001" customHeight="1" x14ac:dyDescent="0.25">
      <c r="Q12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7" spans="17:17" ht="17.100000000000001" customHeight="1" x14ac:dyDescent="0.25">
      <c r="Q12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8" spans="17:17" ht="17.100000000000001" customHeight="1" x14ac:dyDescent="0.25">
      <c r="Q12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9" spans="17:17" ht="17.100000000000001" customHeight="1" x14ac:dyDescent="0.25">
      <c r="Q12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0" spans="17:17" ht="17.100000000000001" customHeight="1" x14ac:dyDescent="0.25">
      <c r="Q12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1" spans="17:17" ht="17.100000000000001" customHeight="1" x14ac:dyDescent="0.25">
      <c r="Q12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2" spans="17:17" ht="17.100000000000001" customHeight="1" x14ac:dyDescent="0.25">
      <c r="Q12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3" spans="17:17" ht="17.100000000000001" customHeight="1" x14ac:dyDescent="0.25">
      <c r="Q12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4" spans="17:17" ht="17.100000000000001" customHeight="1" x14ac:dyDescent="0.25">
      <c r="Q12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5" spans="17:17" ht="17.100000000000001" customHeight="1" x14ac:dyDescent="0.25">
      <c r="Q12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6" spans="17:17" ht="17.100000000000001" customHeight="1" x14ac:dyDescent="0.25">
      <c r="Q12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7" spans="17:17" ht="17.100000000000001" customHeight="1" x14ac:dyDescent="0.25">
      <c r="Q12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8" spans="17:17" ht="17.100000000000001" customHeight="1" x14ac:dyDescent="0.25">
      <c r="Q12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9" spans="17:17" ht="17.100000000000001" customHeight="1" x14ac:dyDescent="0.25">
      <c r="Q12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0" spans="17:17" ht="17.100000000000001" customHeight="1" x14ac:dyDescent="0.25">
      <c r="Q12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1" spans="17:17" ht="17.100000000000001" customHeight="1" x14ac:dyDescent="0.25">
      <c r="Q12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2" spans="17:17" ht="17.100000000000001" customHeight="1" x14ac:dyDescent="0.25">
      <c r="Q12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3" spans="17:17" ht="17.100000000000001" customHeight="1" x14ac:dyDescent="0.25">
      <c r="Q12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4" spans="17:17" ht="17.100000000000001" customHeight="1" x14ac:dyDescent="0.25">
      <c r="Q12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5" spans="17:17" ht="17.100000000000001" customHeight="1" x14ac:dyDescent="0.25">
      <c r="Q12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6" spans="17:17" ht="17.100000000000001" customHeight="1" x14ac:dyDescent="0.25">
      <c r="Q12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7" spans="17:17" ht="17.100000000000001" customHeight="1" x14ac:dyDescent="0.25">
      <c r="Q12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8" spans="17:17" ht="17.100000000000001" customHeight="1" x14ac:dyDescent="0.25">
      <c r="Q12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9" spans="17:17" ht="17.100000000000001" customHeight="1" x14ac:dyDescent="0.25">
      <c r="Q12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0" spans="17:17" ht="17.100000000000001" customHeight="1" x14ac:dyDescent="0.25">
      <c r="Q12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1" spans="17:17" ht="17.100000000000001" customHeight="1" x14ac:dyDescent="0.25">
      <c r="Q12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2" spans="17:17" ht="17.100000000000001" customHeight="1" x14ac:dyDescent="0.25">
      <c r="Q12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3" spans="17:17" ht="17.100000000000001" customHeight="1" x14ac:dyDescent="0.25">
      <c r="Q12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4" spans="17:17" ht="17.100000000000001" customHeight="1" x14ac:dyDescent="0.25">
      <c r="Q12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5" spans="17:17" ht="17.100000000000001" customHeight="1" x14ac:dyDescent="0.25">
      <c r="Q12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6" spans="17:17" ht="17.100000000000001" customHeight="1" x14ac:dyDescent="0.25">
      <c r="Q12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7" spans="17:17" ht="17.100000000000001" customHeight="1" x14ac:dyDescent="0.25">
      <c r="Q12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8" spans="17:17" ht="17.100000000000001" customHeight="1" x14ac:dyDescent="0.25">
      <c r="Q12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9" spans="17:17" ht="17.100000000000001" customHeight="1" x14ac:dyDescent="0.25">
      <c r="Q12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0" spans="17:17" ht="17.100000000000001" customHeight="1" x14ac:dyDescent="0.25">
      <c r="Q12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1" spans="17:17" ht="17.100000000000001" customHeight="1" x14ac:dyDescent="0.25">
      <c r="Q12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2" spans="17:17" ht="17.100000000000001" customHeight="1" x14ac:dyDescent="0.25">
      <c r="Q12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3" spans="17:17" ht="17.100000000000001" customHeight="1" x14ac:dyDescent="0.25">
      <c r="Q12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4" spans="17:17" ht="17.100000000000001" customHeight="1" x14ac:dyDescent="0.25">
      <c r="Q12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5" spans="17:17" ht="17.100000000000001" customHeight="1" x14ac:dyDescent="0.25">
      <c r="Q12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6" spans="17:17" ht="17.100000000000001" customHeight="1" x14ac:dyDescent="0.25">
      <c r="Q12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7" spans="17:17" ht="17.100000000000001" customHeight="1" x14ac:dyDescent="0.25">
      <c r="Q12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8" spans="17:17" ht="17.100000000000001" customHeight="1" x14ac:dyDescent="0.25">
      <c r="Q12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9" spans="17:17" ht="17.100000000000001" customHeight="1" x14ac:dyDescent="0.25">
      <c r="Q12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0" spans="17:17" ht="17.100000000000001" customHeight="1" x14ac:dyDescent="0.25">
      <c r="Q12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1" spans="17:17" ht="17.100000000000001" customHeight="1" x14ac:dyDescent="0.25">
      <c r="Q12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2" spans="17:17" ht="17.100000000000001" customHeight="1" x14ac:dyDescent="0.25">
      <c r="Q12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3" spans="17:17" ht="17.100000000000001" customHeight="1" x14ac:dyDescent="0.25">
      <c r="Q12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4" spans="17:17" ht="17.100000000000001" customHeight="1" x14ac:dyDescent="0.25">
      <c r="Q12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5" spans="17:17" ht="17.100000000000001" customHeight="1" x14ac:dyDescent="0.25">
      <c r="Q12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6" spans="17:17" ht="17.100000000000001" customHeight="1" x14ac:dyDescent="0.25">
      <c r="Q12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7" spans="17:17" ht="17.100000000000001" customHeight="1" x14ac:dyDescent="0.25">
      <c r="Q12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8" spans="17:17" ht="17.100000000000001" customHeight="1" x14ac:dyDescent="0.25">
      <c r="Q12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9" spans="17:17" ht="17.100000000000001" customHeight="1" x14ac:dyDescent="0.25">
      <c r="Q12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0" spans="17:17" ht="17.100000000000001" customHeight="1" x14ac:dyDescent="0.25">
      <c r="Q12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1" spans="17:17" ht="17.100000000000001" customHeight="1" x14ac:dyDescent="0.25">
      <c r="Q12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2" spans="17:17" ht="17.100000000000001" customHeight="1" x14ac:dyDescent="0.25">
      <c r="Q12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3" spans="17:17" ht="17.100000000000001" customHeight="1" x14ac:dyDescent="0.25">
      <c r="Q12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4" spans="17:17" ht="17.100000000000001" customHeight="1" x14ac:dyDescent="0.25">
      <c r="Q12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5" spans="17:17" ht="17.100000000000001" customHeight="1" x14ac:dyDescent="0.25">
      <c r="Q12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6" spans="17:17" ht="17.100000000000001" customHeight="1" x14ac:dyDescent="0.25">
      <c r="Q12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7" spans="17:17" ht="17.100000000000001" customHeight="1" x14ac:dyDescent="0.25">
      <c r="Q12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8" spans="17:17" ht="17.100000000000001" customHeight="1" x14ac:dyDescent="0.25">
      <c r="Q12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9" spans="17:17" ht="17.100000000000001" customHeight="1" x14ac:dyDescent="0.25">
      <c r="Q12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0" spans="17:17" ht="17.100000000000001" customHeight="1" x14ac:dyDescent="0.25">
      <c r="Q12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1" spans="17:17" ht="17.100000000000001" customHeight="1" x14ac:dyDescent="0.25">
      <c r="Q12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2" spans="17:17" ht="17.100000000000001" customHeight="1" x14ac:dyDescent="0.25">
      <c r="Q12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3" spans="17:17" ht="17.100000000000001" customHeight="1" x14ac:dyDescent="0.25">
      <c r="Q12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4" spans="17:17" ht="17.100000000000001" customHeight="1" x14ac:dyDescent="0.25">
      <c r="Q12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5" spans="17:17" ht="17.100000000000001" customHeight="1" x14ac:dyDescent="0.25">
      <c r="Q12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6" spans="17:17" ht="17.100000000000001" customHeight="1" x14ac:dyDescent="0.25">
      <c r="Q12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7" spans="17:17" ht="17.100000000000001" customHeight="1" x14ac:dyDescent="0.25">
      <c r="Q12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8" spans="17:17" ht="17.100000000000001" customHeight="1" x14ac:dyDescent="0.25">
      <c r="Q12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9" spans="17:17" ht="17.100000000000001" customHeight="1" x14ac:dyDescent="0.25">
      <c r="Q12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0" spans="17:17" ht="17.100000000000001" customHeight="1" x14ac:dyDescent="0.25">
      <c r="Q12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1" spans="17:17" ht="17.100000000000001" customHeight="1" x14ac:dyDescent="0.25">
      <c r="Q12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2" spans="17:17" ht="17.100000000000001" customHeight="1" x14ac:dyDescent="0.25">
      <c r="Q12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3" spans="17:17" ht="17.100000000000001" customHeight="1" x14ac:dyDescent="0.25">
      <c r="Q12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4" spans="17:17" ht="17.100000000000001" customHeight="1" x14ac:dyDescent="0.25">
      <c r="Q12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5" spans="17:17" ht="17.100000000000001" customHeight="1" x14ac:dyDescent="0.25">
      <c r="Q12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6" spans="17:17" ht="17.100000000000001" customHeight="1" x14ac:dyDescent="0.25">
      <c r="Q12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7" spans="17:17" ht="17.100000000000001" customHeight="1" x14ac:dyDescent="0.25">
      <c r="Q12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8" spans="17:17" ht="17.100000000000001" customHeight="1" x14ac:dyDescent="0.25">
      <c r="Q12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9" spans="17:17" ht="17.100000000000001" customHeight="1" x14ac:dyDescent="0.25">
      <c r="Q12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0" spans="17:17" ht="17.100000000000001" customHeight="1" x14ac:dyDescent="0.25">
      <c r="Q12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1" spans="17:17" ht="17.100000000000001" customHeight="1" x14ac:dyDescent="0.25">
      <c r="Q12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2" spans="17:17" ht="17.100000000000001" customHeight="1" x14ac:dyDescent="0.25">
      <c r="Q12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3" spans="17:17" ht="17.100000000000001" customHeight="1" x14ac:dyDescent="0.25">
      <c r="Q12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4" spans="17:17" ht="17.100000000000001" customHeight="1" x14ac:dyDescent="0.25">
      <c r="Q12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5" spans="17:17" ht="17.100000000000001" customHeight="1" x14ac:dyDescent="0.25">
      <c r="Q12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6" spans="17:17" ht="17.100000000000001" customHeight="1" x14ac:dyDescent="0.25">
      <c r="Q12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7" spans="17:17" ht="17.100000000000001" customHeight="1" x14ac:dyDescent="0.25">
      <c r="Q12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8" spans="17:17" ht="17.100000000000001" customHeight="1" x14ac:dyDescent="0.25">
      <c r="Q12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9" spans="17:17" ht="17.100000000000001" customHeight="1" x14ac:dyDescent="0.25">
      <c r="Q12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0" spans="17:17" ht="17.100000000000001" customHeight="1" x14ac:dyDescent="0.25">
      <c r="Q12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1" spans="17:17" ht="17.100000000000001" customHeight="1" x14ac:dyDescent="0.25">
      <c r="Q12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2" spans="17:17" ht="17.100000000000001" customHeight="1" x14ac:dyDescent="0.25">
      <c r="Q12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3" spans="17:17" ht="17.100000000000001" customHeight="1" x14ac:dyDescent="0.25">
      <c r="Q12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4" spans="17:17" ht="17.100000000000001" customHeight="1" x14ac:dyDescent="0.25">
      <c r="Q12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5" spans="17:17" ht="17.100000000000001" customHeight="1" x14ac:dyDescent="0.25">
      <c r="Q12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6" spans="17:17" ht="17.100000000000001" customHeight="1" x14ac:dyDescent="0.25">
      <c r="Q12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7" spans="17:17" ht="17.100000000000001" customHeight="1" x14ac:dyDescent="0.25">
      <c r="Q12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8" spans="17:17" ht="17.100000000000001" customHeight="1" x14ac:dyDescent="0.25">
      <c r="Q12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9" spans="17:17" ht="17.100000000000001" customHeight="1" x14ac:dyDescent="0.25">
      <c r="Q12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0" spans="17:17" ht="17.100000000000001" customHeight="1" x14ac:dyDescent="0.25">
      <c r="Q12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1" spans="17:17" ht="17.100000000000001" customHeight="1" x14ac:dyDescent="0.25">
      <c r="Q12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2" spans="17:17" ht="17.100000000000001" customHeight="1" x14ac:dyDescent="0.25">
      <c r="Q12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3" spans="17:17" ht="17.100000000000001" customHeight="1" x14ac:dyDescent="0.25">
      <c r="Q12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4" spans="17:17" ht="17.100000000000001" customHeight="1" x14ac:dyDescent="0.25">
      <c r="Q12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5" spans="17:17" ht="17.100000000000001" customHeight="1" x14ac:dyDescent="0.25">
      <c r="Q12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6" spans="17:17" ht="17.100000000000001" customHeight="1" x14ac:dyDescent="0.25">
      <c r="Q12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7" spans="17:17" ht="17.100000000000001" customHeight="1" x14ac:dyDescent="0.25">
      <c r="Q12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8" spans="17:17" ht="17.100000000000001" customHeight="1" x14ac:dyDescent="0.25">
      <c r="Q12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9" spans="17:17" ht="17.100000000000001" customHeight="1" x14ac:dyDescent="0.25">
      <c r="Q12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0" spans="17:17" ht="17.100000000000001" customHeight="1" x14ac:dyDescent="0.25">
      <c r="Q12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1" spans="17:17" ht="17.100000000000001" customHeight="1" x14ac:dyDescent="0.25">
      <c r="Q12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2" spans="17:17" ht="17.100000000000001" customHeight="1" x14ac:dyDescent="0.25">
      <c r="Q12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3" spans="17:17" ht="17.100000000000001" customHeight="1" x14ac:dyDescent="0.25">
      <c r="Q12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4" spans="17:17" ht="17.100000000000001" customHeight="1" x14ac:dyDescent="0.25">
      <c r="Q12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5" spans="17:17" ht="17.100000000000001" customHeight="1" x14ac:dyDescent="0.25">
      <c r="Q12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6" spans="17:17" ht="17.100000000000001" customHeight="1" x14ac:dyDescent="0.25">
      <c r="Q12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7" spans="17:17" ht="17.100000000000001" customHeight="1" x14ac:dyDescent="0.25">
      <c r="Q12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8" spans="17:17" ht="17.100000000000001" customHeight="1" x14ac:dyDescent="0.25">
      <c r="Q12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9" spans="17:17" ht="17.100000000000001" customHeight="1" x14ac:dyDescent="0.25">
      <c r="Q12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0" spans="17:17" ht="17.100000000000001" customHeight="1" x14ac:dyDescent="0.25">
      <c r="Q12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1" spans="17:17" ht="17.100000000000001" customHeight="1" x14ac:dyDescent="0.25">
      <c r="Q12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2" spans="17:17" ht="17.100000000000001" customHeight="1" x14ac:dyDescent="0.25">
      <c r="Q12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3" spans="17:17" ht="17.100000000000001" customHeight="1" x14ac:dyDescent="0.25">
      <c r="Q12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4" spans="17:17" ht="17.100000000000001" customHeight="1" x14ac:dyDescent="0.25">
      <c r="Q12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5" spans="17:17" ht="17.100000000000001" customHeight="1" x14ac:dyDescent="0.25">
      <c r="Q12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6" spans="17:17" ht="17.100000000000001" customHeight="1" x14ac:dyDescent="0.25">
      <c r="Q12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7" spans="17:17" ht="17.100000000000001" customHeight="1" x14ac:dyDescent="0.25">
      <c r="Q12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8" spans="17:17" ht="17.100000000000001" customHeight="1" x14ac:dyDescent="0.25">
      <c r="Q12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9" spans="17:17" ht="17.100000000000001" customHeight="1" x14ac:dyDescent="0.25">
      <c r="Q12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0" spans="17:17" ht="17.100000000000001" customHeight="1" x14ac:dyDescent="0.25">
      <c r="Q12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1" spans="17:17" ht="17.100000000000001" customHeight="1" x14ac:dyDescent="0.25">
      <c r="Q12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2" spans="17:17" ht="17.100000000000001" customHeight="1" x14ac:dyDescent="0.25">
      <c r="Q12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3" spans="17:17" ht="17.100000000000001" customHeight="1" x14ac:dyDescent="0.25">
      <c r="Q12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4" spans="17:17" ht="17.100000000000001" customHeight="1" x14ac:dyDescent="0.25">
      <c r="Q12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5" spans="17:17" ht="17.100000000000001" customHeight="1" x14ac:dyDescent="0.25">
      <c r="Q12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6" spans="17:17" ht="17.100000000000001" customHeight="1" x14ac:dyDescent="0.25">
      <c r="Q12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7" spans="17:17" ht="17.100000000000001" customHeight="1" x14ac:dyDescent="0.25">
      <c r="Q12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8" spans="17:17" ht="17.100000000000001" customHeight="1" x14ac:dyDescent="0.25">
      <c r="Q12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9" spans="17:17" ht="17.100000000000001" customHeight="1" x14ac:dyDescent="0.25">
      <c r="Q12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0" spans="17:17" ht="17.100000000000001" customHeight="1" x14ac:dyDescent="0.25">
      <c r="Q12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1" spans="17:17" ht="17.100000000000001" customHeight="1" x14ac:dyDescent="0.25">
      <c r="Q12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2" spans="17:17" ht="17.100000000000001" customHeight="1" x14ac:dyDescent="0.25">
      <c r="Q12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3" spans="17:17" ht="17.100000000000001" customHeight="1" x14ac:dyDescent="0.25">
      <c r="Q12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4" spans="17:17" ht="17.100000000000001" customHeight="1" x14ac:dyDescent="0.25">
      <c r="Q12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5" spans="17:17" ht="17.100000000000001" customHeight="1" x14ac:dyDescent="0.25">
      <c r="Q12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6" spans="17:17" ht="17.100000000000001" customHeight="1" x14ac:dyDescent="0.25">
      <c r="Q12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7" spans="17:17" ht="17.100000000000001" customHeight="1" x14ac:dyDescent="0.25">
      <c r="Q12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8" spans="17:17" ht="17.100000000000001" customHeight="1" x14ac:dyDescent="0.25">
      <c r="Q12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9" spans="17:17" ht="17.100000000000001" customHeight="1" x14ac:dyDescent="0.25">
      <c r="Q12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0" spans="17:17" ht="17.100000000000001" customHeight="1" x14ac:dyDescent="0.25">
      <c r="Q12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1" spans="17:17" ht="17.100000000000001" customHeight="1" x14ac:dyDescent="0.25">
      <c r="Q12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2" spans="17:17" ht="17.100000000000001" customHeight="1" x14ac:dyDescent="0.25">
      <c r="Q12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3" spans="17:17" ht="17.100000000000001" customHeight="1" x14ac:dyDescent="0.25">
      <c r="Q12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4" spans="17:17" ht="17.100000000000001" customHeight="1" x14ac:dyDescent="0.25">
      <c r="Q12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5" spans="17:17" ht="17.100000000000001" customHeight="1" x14ac:dyDescent="0.25">
      <c r="Q12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6" spans="17:17" ht="17.100000000000001" customHeight="1" x14ac:dyDescent="0.25">
      <c r="Q12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7" spans="17:17" ht="17.100000000000001" customHeight="1" x14ac:dyDescent="0.25">
      <c r="Q12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8" spans="17:17" ht="17.100000000000001" customHeight="1" x14ac:dyDescent="0.25">
      <c r="Q12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9" spans="17:17" ht="17.100000000000001" customHeight="1" x14ac:dyDescent="0.25">
      <c r="Q12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0" spans="17:17" ht="17.100000000000001" customHeight="1" x14ac:dyDescent="0.25">
      <c r="Q12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1" spans="17:17" ht="17.100000000000001" customHeight="1" x14ac:dyDescent="0.25">
      <c r="Q12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2" spans="17:17" ht="17.100000000000001" customHeight="1" x14ac:dyDescent="0.25">
      <c r="Q12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3" spans="17:17" ht="17.100000000000001" customHeight="1" x14ac:dyDescent="0.25">
      <c r="Q12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4" spans="17:17" ht="17.100000000000001" customHeight="1" x14ac:dyDescent="0.25">
      <c r="Q12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5" spans="17:17" ht="17.100000000000001" customHeight="1" x14ac:dyDescent="0.25">
      <c r="Q12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6" spans="17:17" ht="17.100000000000001" customHeight="1" x14ac:dyDescent="0.25">
      <c r="Q12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7" spans="17:17" ht="17.100000000000001" customHeight="1" x14ac:dyDescent="0.25">
      <c r="Q12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8" spans="17:17" ht="17.100000000000001" customHeight="1" x14ac:dyDescent="0.25">
      <c r="Q12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9" spans="17:17" ht="17.100000000000001" customHeight="1" x14ac:dyDescent="0.25">
      <c r="Q12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0" spans="17:17" ht="17.100000000000001" customHeight="1" x14ac:dyDescent="0.25">
      <c r="Q12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1" spans="17:17" ht="17.100000000000001" customHeight="1" x14ac:dyDescent="0.25">
      <c r="Q12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2" spans="17:17" ht="17.100000000000001" customHeight="1" x14ac:dyDescent="0.25">
      <c r="Q12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3" spans="17:17" ht="17.100000000000001" customHeight="1" x14ac:dyDescent="0.25">
      <c r="Q12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4" spans="17:17" ht="17.100000000000001" customHeight="1" x14ac:dyDescent="0.25">
      <c r="Q12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5" spans="17:17" ht="17.100000000000001" customHeight="1" x14ac:dyDescent="0.25">
      <c r="Q12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6" spans="17:17" ht="17.100000000000001" customHeight="1" x14ac:dyDescent="0.25">
      <c r="Q12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7" spans="17:17" ht="17.100000000000001" customHeight="1" x14ac:dyDescent="0.25">
      <c r="Q12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8" spans="17:17" ht="17.100000000000001" customHeight="1" x14ac:dyDescent="0.25">
      <c r="Q12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9" spans="17:17" ht="17.100000000000001" customHeight="1" x14ac:dyDescent="0.25">
      <c r="Q12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0" spans="17:17" ht="17.100000000000001" customHeight="1" x14ac:dyDescent="0.25">
      <c r="Q12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1" spans="17:17" ht="17.100000000000001" customHeight="1" x14ac:dyDescent="0.25">
      <c r="Q12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2" spans="17:17" ht="17.100000000000001" customHeight="1" x14ac:dyDescent="0.25">
      <c r="Q12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3" spans="17:17" ht="17.100000000000001" customHeight="1" x14ac:dyDescent="0.25">
      <c r="Q12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4" spans="17:17" ht="17.100000000000001" customHeight="1" x14ac:dyDescent="0.25">
      <c r="Q12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5" spans="17:17" ht="17.100000000000001" customHeight="1" x14ac:dyDescent="0.25">
      <c r="Q12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6" spans="17:17" ht="17.100000000000001" customHeight="1" x14ac:dyDescent="0.25">
      <c r="Q12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7" spans="17:17" ht="17.100000000000001" customHeight="1" x14ac:dyDescent="0.25">
      <c r="Q12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8" spans="17:17" ht="17.100000000000001" customHeight="1" x14ac:dyDescent="0.25">
      <c r="Q12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9" spans="17:17" ht="17.100000000000001" customHeight="1" x14ac:dyDescent="0.25">
      <c r="Q12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0" spans="17:17" ht="17.100000000000001" customHeight="1" x14ac:dyDescent="0.25">
      <c r="Q12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1" spans="17:17" ht="17.100000000000001" customHeight="1" x14ac:dyDescent="0.25">
      <c r="Q12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2" spans="17:17" ht="17.100000000000001" customHeight="1" x14ac:dyDescent="0.25">
      <c r="Q12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3" spans="17:17" ht="17.100000000000001" customHeight="1" x14ac:dyDescent="0.25">
      <c r="Q12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4" spans="17:17" ht="17.100000000000001" customHeight="1" x14ac:dyDescent="0.25">
      <c r="Q12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5" spans="17:17" ht="17.100000000000001" customHeight="1" x14ac:dyDescent="0.25">
      <c r="Q12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6" spans="17:17" ht="17.100000000000001" customHeight="1" x14ac:dyDescent="0.25">
      <c r="Q12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7" spans="17:17" ht="17.100000000000001" customHeight="1" x14ac:dyDescent="0.25">
      <c r="Q12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8" spans="17:17" ht="17.100000000000001" customHeight="1" x14ac:dyDescent="0.25">
      <c r="Q12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9" spans="17:17" ht="17.100000000000001" customHeight="1" x14ac:dyDescent="0.25">
      <c r="Q12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0" spans="17:17" ht="17.100000000000001" customHeight="1" x14ac:dyDescent="0.25">
      <c r="Q12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1" spans="17:17" ht="17.100000000000001" customHeight="1" x14ac:dyDescent="0.25">
      <c r="Q12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2" spans="17:17" ht="17.100000000000001" customHeight="1" x14ac:dyDescent="0.25">
      <c r="Q12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3" spans="17:17" ht="17.100000000000001" customHeight="1" x14ac:dyDescent="0.25">
      <c r="Q12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4" spans="17:17" ht="17.100000000000001" customHeight="1" x14ac:dyDescent="0.25">
      <c r="Q12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5" spans="17:17" ht="17.100000000000001" customHeight="1" x14ac:dyDescent="0.25">
      <c r="Q12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6" spans="17:17" ht="17.100000000000001" customHeight="1" x14ac:dyDescent="0.25">
      <c r="Q12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7" spans="17:17" ht="17.100000000000001" customHeight="1" x14ac:dyDescent="0.25">
      <c r="Q12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8" spans="17:17" ht="17.100000000000001" customHeight="1" x14ac:dyDescent="0.25">
      <c r="Q12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9" spans="17:17" ht="17.100000000000001" customHeight="1" x14ac:dyDescent="0.25">
      <c r="Q12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0" spans="17:17" ht="17.100000000000001" customHeight="1" x14ac:dyDescent="0.25">
      <c r="Q12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1" spans="17:17" ht="17.100000000000001" customHeight="1" x14ac:dyDescent="0.25">
      <c r="Q12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2" spans="17:17" ht="17.100000000000001" customHeight="1" x14ac:dyDescent="0.25">
      <c r="Q12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3" spans="17:17" ht="17.100000000000001" customHeight="1" x14ac:dyDescent="0.25">
      <c r="Q12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4" spans="17:17" ht="17.100000000000001" customHeight="1" x14ac:dyDescent="0.25">
      <c r="Q12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5" spans="17:17" ht="17.100000000000001" customHeight="1" x14ac:dyDescent="0.25">
      <c r="Q12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6" spans="17:17" ht="17.100000000000001" customHeight="1" x14ac:dyDescent="0.25">
      <c r="Q12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7" spans="17:17" ht="17.100000000000001" customHeight="1" x14ac:dyDescent="0.25">
      <c r="Q12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8" spans="17:17" ht="17.100000000000001" customHeight="1" x14ac:dyDescent="0.25">
      <c r="Q12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9" spans="17:17" ht="17.100000000000001" customHeight="1" x14ac:dyDescent="0.25">
      <c r="Q12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0" spans="17:17" ht="17.100000000000001" customHeight="1" x14ac:dyDescent="0.25">
      <c r="Q12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1" spans="17:17" ht="17.100000000000001" customHeight="1" x14ac:dyDescent="0.25">
      <c r="Q12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2" spans="17:17" ht="17.100000000000001" customHeight="1" x14ac:dyDescent="0.25">
      <c r="Q12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3" spans="17:17" ht="17.100000000000001" customHeight="1" x14ac:dyDescent="0.25">
      <c r="Q12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4" spans="17:17" ht="17.100000000000001" customHeight="1" x14ac:dyDescent="0.25">
      <c r="Q12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5" spans="17:17" ht="17.100000000000001" customHeight="1" x14ac:dyDescent="0.25">
      <c r="Q12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6" spans="17:17" ht="17.100000000000001" customHeight="1" x14ac:dyDescent="0.25">
      <c r="Q12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7" spans="17:17" ht="17.100000000000001" customHeight="1" x14ac:dyDescent="0.25">
      <c r="Q12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8" spans="17:17" ht="17.100000000000001" customHeight="1" x14ac:dyDescent="0.25">
      <c r="Q12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9" spans="17:17" ht="17.100000000000001" customHeight="1" x14ac:dyDescent="0.25">
      <c r="Q12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0" spans="17:17" ht="17.100000000000001" customHeight="1" x14ac:dyDescent="0.25">
      <c r="Q12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1" spans="17:17" ht="17.100000000000001" customHeight="1" x14ac:dyDescent="0.25">
      <c r="Q12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2" spans="17:17" ht="17.100000000000001" customHeight="1" x14ac:dyDescent="0.25">
      <c r="Q12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3" spans="17:17" ht="17.100000000000001" customHeight="1" x14ac:dyDescent="0.25">
      <c r="Q12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4" spans="17:17" ht="17.100000000000001" customHeight="1" x14ac:dyDescent="0.25">
      <c r="Q12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5" spans="17:17" ht="17.100000000000001" customHeight="1" x14ac:dyDescent="0.25">
      <c r="Q12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6" spans="17:17" ht="17.100000000000001" customHeight="1" x14ac:dyDescent="0.25">
      <c r="Q12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7" spans="17:17" ht="17.100000000000001" customHeight="1" x14ac:dyDescent="0.25">
      <c r="Q12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8" spans="17:17" ht="17.100000000000001" customHeight="1" x14ac:dyDescent="0.25">
      <c r="Q12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9" spans="17:17" ht="17.100000000000001" customHeight="1" x14ac:dyDescent="0.25">
      <c r="Q12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0" spans="17:17" ht="17.100000000000001" customHeight="1" x14ac:dyDescent="0.25">
      <c r="Q12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1" spans="17:17" ht="17.100000000000001" customHeight="1" x14ac:dyDescent="0.25">
      <c r="Q12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2" spans="17:17" ht="17.100000000000001" customHeight="1" x14ac:dyDescent="0.25">
      <c r="Q12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3" spans="17:17" ht="17.100000000000001" customHeight="1" x14ac:dyDescent="0.25">
      <c r="Q12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4" spans="17:17" ht="17.100000000000001" customHeight="1" x14ac:dyDescent="0.25">
      <c r="Q12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5" spans="17:17" ht="17.100000000000001" customHeight="1" x14ac:dyDescent="0.25">
      <c r="Q12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6" spans="17:17" ht="17.100000000000001" customHeight="1" x14ac:dyDescent="0.25">
      <c r="Q12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7" spans="17:17" ht="17.100000000000001" customHeight="1" x14ac:dyDescent="0.25">
      <c r="Q12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8" spans="17:17" ht="17.100000000000001" customHeight="1" x14ac:dyDescent="0.25">
      <c r="Q12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9" spans="17:17" ht="17.100000000000001" customHeight="1" x14ac:dyDescent="0.25">
      <c r="Q12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0" spans="17:17" ht="17.100000000000001" customHeight="1" x14ac:dyDescent="0.25">
      <c r="Q12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1" spans="17:17" ht="17.100000000000001" customHeight="1" x14ac:dyDescent="0.25">
      <c r="Q12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2" spans="17:17" ht="17.100000000000001" customHeight="1" x14ac:dyDescent="0.25">
      <c r="Q12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3" spans="17:17" ht="17.100000000000001" customHeight="1" x14ac:dyDescent="0.25">
      <c r="Q12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4" spans="17:17" ht="17.100000000000001" customHeight="1" x14ac:dyDescent="0.25">
      <c r="Q12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5" spans="17:17" ht="17.100000000000001" customHeight="1" x14ac:dyDescent="0.25">
      <c r="Q12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6" spans="17:17" ht="17.100000000000001" customHeight="1" x14ac:dyDescent="0.25">
      <c r="Q12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7" spans="17:17" ht="17.100000000000001" customHeight="1" x14ac:dyDescent="0.25">
      <c r="Q12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8" spans="17:17" ht="17.100000000000001" customHeight="1" x14ac:dyDescent="0.25">
      <c r="Q12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9" spans="17:17" ht="17.100000000000001" customHeight="1" x14ac:dyDescent="0.25">
      <c r="Q12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0" spans="17:17" ht="17.100000000000001" customHeight="1" x14ac:dyDescent="0.25">
      <c r="Q12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1" spans="17:17" ht="17.100000000000001" customHeight="1" x14ac:dyDescent="0.25">
      <c r="Q12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2" spans="17:17" ht="17.100000000000001" customHeight="1" x14ac:dyDescent="0.25">
      <c r="Q12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3" spans="17:17" ht="17.100000000000001" customHeight="1" x14ac:dyDescent="0.25">
      <c r="Q12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4" spans="17:17" ht="17.100000000000001" customHeight="1" x14ac:dyDescent="0.25">
      <c r="Q12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5" spans="17:17" ht="17.100000000000001" customHeight="1" x14ac:dyDescent="0.25">
      <c r="Q12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6" spans="17:17" ht="17.100000000000001" customHeight="1" x14ac:dyDescent="0.25">
      <c r="Q12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7" spans="17:17" ht="17.100000000000001" customHeight="1" x14ac:dyDescent="0.25">
      <c r="Q12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8" spans="17:17" ht="17.100000000000001" customHeight="1" x14ac:dyDescent="0.25">
      <c r="Q12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9" spans="17:17" ht="17.100000000000001" customHeight="1" x14ac:dyDescent="0.25">
      <c r="Q12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0" spans="17:17" ht="17.100000000000001" customHeight="1" x14ac:dyDescent="0.25">
      <c r="Q12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1" spans="17:17" ht="17.100000000000001" customHeight="1" x14ac:dyDescent="0.25">
      <c r="Q12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2" spans="17:17" ht="17.100000000000001" customHeight="1" x14ac:dyDescent="0.25">
      <c r="Q12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3" spans="17:17" ht="17.100000000000001" customHeight="1" x14ac:dyDescent="0.25">
      <c r="Q12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4" spans="17:17" ht="17.100000000000001" customHeight="1" x14ac:dyDescent="0.25">
      <c r="Q12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5" spans="17:17" ht="17.100000000000001" customHeight="1" x14ac:dyDescent="0.25">
      <c r="Q12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6" spans="17:17" ht="17.100000000000001" customHeight="1" x14ac:dyDescent="0.25">
      <c r="Q12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7" spans="17:17" ht="17.100000000000001" customHeight="1" x14ac:dyDescent="0.25">
      <c r="Q12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8" spans="17:17" ht="17.100000000000001" customHeight="1" x14ac:dyDescent="0.25">
      <c r="Q12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9" spans="17:17" ht="17.100000000000001" customHeight="1" x14ac:dyDescent="0.25">
      <c r="Q12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0" spans="17:17" ht="17.100000000000001" customHeight="1" x14ac:dyDescent="0.25">
      <c r="Q12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1" spans="17:17" ht="17.100000000000001" customHeight="1" x14ac:dyDescent="0.25">
      <c r="Q12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2" spans="17:17" ht="17.100000000000001" customHeight="1" x14ac:dyDescent="0.25">
      <c r="Q12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3" spans="17:17" ht="17.100000000000001" customHeight="1" x14ac:dyDescent="0.25">
      <c r="Q12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4" spans="17:17" ht="17.100000000000001" customHeight="1" x14ac:dyDescent="0.25">
      <c r="Q12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5" spans="17:17" ht="17.100000000000001" customHeight="1" x14ac:dyDescent="0.25">
      <c r="Q12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6" spans="17:17" ht="17.100000000000001" customHeight="1" x14ac:dyDescent="0.25">
      <c r="Q12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7" spans="17:17" ht="17.100000000000001" customHeight="1" x14ac:dyDescent="0.25">
      <c r="Q12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8" spans="17:17" ht="17.100000000000001" customHeight="1" x14ac:dyDescent="0.25">
      <c r="Q12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9" spans="17:17" ht="17.100000000000001" customHeight="1" x14ac:dyDescent="0.25">
      <c r="Q12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0" spans="17:17" ht="17.100000000000001" customHeight="1" x14ac:dyDescent="0.25">
      <c r="Q12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1" spans="17:17" ht="17.100000000000001" customHeight="1" x14ac:dyDescent="0.25">
      <c r="Q12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2" spans="17:17" ht="17.100000000000001" customHeight="1" x14ac:dyDescent="0.25">
      <c r="Q12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3" spans="17:17" ht="17.100000000000001" customHeight="1" x14ac:dyDescent="0.25">
      <c r="Q12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4" spans="17:17" ht="17.100000000000001" customHeight="1" x14ac:dyDescent="0.25">
      <c r="Q12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5" spans="17:17" ht="17.100000000000001" customHeight="1" x14ac:dyDescent="0.25">
      <c r="Q12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6" spans="17:17" ht="17.100000000000001" customHeight="1" x14ac:dyDescent="0.25">
      <c r="Q12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7" spans="17:17" ht="17.100000000000001" customHeight="1" x14ac:dyDescent="0.25">
      <c r="Q12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8" spans="17:17" ht="17.100000000000001" customHeight="1" x14ac:dyDescent="0.25">
      <c r="Q12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9" spans="17:17" ht="17.100000000000001" customHeight="1" x14ac:dyDescent="0.25">
      <c r="Q12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0" spans="17:17" ht="17.100000000000001" customHeight="1" x14ac:dyDescent="0.25">
      <c r="Q12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1" spans="17:17" ht="17.100000000000001" customHeight="1" x14ac:dyDescent="0.25">
      <c r="Q12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2" spans="17:17" ht="17.100000000000001" customHeight="1" x14ac:dyDescent="0.25">
      <c r="Q12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3" spans="17:17" ht="17.100000000000001" customHeight="1" x14ac:dyDescent="0.25">
      <c r="Q12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4" spans="17:17" ht="17.100000000000001" customHeight="1" x14ac:dyDescent="0.25">
      <c r="Q12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5" spans="17:17" ht="17.100000000000001" customHeight="1" x14ac:dyDescent="0.25">
      <c r="Q12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6" spans="17:17" ht="17.100000000000001" customHeight="1" x14ac:dyDescent="0.25">
      <c r="Q12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7" spans="17:17" ht="17.100000000000001" customHeight="1" x14ac:dyDescent="0.25">
      <c r="Q12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8" spans="17:17" ht="17.100000000000001" customHeight="1" x14ac:dyDescent="0.25">
      <c r="Q12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9" spans="17:17" ht="17.100000000000001" customHeight="1" x14ac:dyDescent="0.25">
      <c r="Q12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0" spans="17:17" ht="17.100000000000001" customHeight="1" x14ac:dyDescent="0.25">
      <c r="Q12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1" spans="17:17" ht="17.100000000000001" customHeight="1" x14ac:dyDescent="0.25">
      <c r="Q12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2" spans="17:17" ht="17.100000000000001" customHeight="1" x14ac:dyDescent="0.25">
      <c r="Q12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3" spans="17:17" ht="17.100000000000001" customHeight="1" x14ac:dyDescent="0.25">
      <c r="Q12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4" spans="17:17" ht="17.100000000000001" customHeight="1" x14ac:dyDescent="0.25">
      <c r="Q12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5" spans="17:17" ht="17.100000000000001" customHeight="1" x14ac:dyDescent="0.25">
      <c r="Q12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6" spans="17:17" ht="17.100000000000001" customHeight="1" x14ac:dyDescent="0.25">
      <c r="Q12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7" spans="17:17" ht="17.100000000000001" customHeight="1" x14ac:dyDescent="0.25">
      <c r="Q12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8" spans="17:17" ht="17.100000000000001" customHeight="1" x14ac:dyDescent="0.25">
      <c r="Q12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9" spans="17:17" ht="17.100000000000001" customHeight="1" x14ac:dyDescent="0.25">
      <c r="Q12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0" spans="17:17" ht="17.100000000000001" customHeight="1" x14ac:dyDescent="0.25">
      <c r="Q12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1" spans="17:17" ht="17.100000000000001" customHeight="1" x14ac:dyDescent="0.25">
      <c r="Q12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2" spans="17:17" ht="17.100000000000001" customHeight="1" x14ac:dyDescent="0.25">
      <c r="Q12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3" spans="17:17" ht="17.100000000000001" customHeight="1" x14ac:dyDescent="0.25">
      <c r="Q12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4" spans="17:17" ht="17.100000000000001" customHeight="1" x14ac:dyDescent="0.25">
      <c r="Q12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5" spans="17:17" ht="17.100000000000001" customHeight="1" x14ac:dyDescent="0.25">
      <c r="Q12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6" spans="17:17" ht="17.100000000000001" customHeight="1" x14ac:dyDescent="0.25">
      <c r="Q12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7" spans="17:17" ht="17.100000000000001" customHeight="1" x14ac:dyDescent="0.25">
      <c r="Q12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8" spans="17:17" ht="17.100000000000001" customHeight="1" x14ac:dyDescent="0.25">
      <c r="Q12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9" spans="17:17" ht="17.100000000000001" customHeight="1" x14ac:dyDescent="0.25">
      <c r="Q12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0" spans="17:17" ht="17.100000000000001" customHeight="1" x14ac:dyDescent="0.25">
      <c r="Q12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1" spans="17:17" ht="17.100000000000001" customHeight="1" x14ac:dyDescent="0.25">
      <c r="Q12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2" spans="17:17" ht="17.100000000000001" customHeight="1" x14ac:dyDescent="0.25">
      <c r="Q12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3" spans="17:17" ht="17.100000000000001" customHeight="1" x14ac:dyDescent="0.25">
      <c r="Q12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4" spans="17:17" ht="17.100000000000001" customHeight="1" x14ac:dyDescent="0.25">
      <c r="Q12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5" spans="17:17" ht="17.100000000000001" customHeight="1" x14ac:dyDescent="0.25">
      <c r="Q12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6" spans="17:17" ht="17.100000000000001" customHeight="1" x14ac:dyDescent="0.25">
      <c r="Q12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7" spans="17:17" ht="17.100000000000001" customHeight="1" x14ac:dyDescent="0.25">
      <c r="Q12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8" spans="17:17" ht="17.100000000000001" customHeight="1" x14ac:dyDescent="0.25">
      <c r="Q12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9" spans="17:17" ht="17.100000000000001" customHeight="1" x14ac:dyDescent="0.25">
      <c r="Q12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0" spans="17:17" ht="17.100000000000001" customHeight="1" x14ac:dyDescent="0.25">
      <c r="Q12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1" spans="17:17" ht="17.100000000000001" customHeight="1" x14ac:dyDescent="0.25">
      <c r="Q12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2" spans="17:17" ht="17.100000000000001" customHeight="1" x14ac:dyDescent="0.25">
      <c r="Q12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3" spans="17:17" ht="17.100000000000001" customHeight="1" x14ac:dyDescent="0.25">
      <c r="Q12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4" spans="17:17" ht="17.100000000000001" customHeight="1" x14ac:dyDescent="0.25">
      <c r="Q12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5" spans="17:17" ht="17.100000000000001" customHeight="1" x14ac:dyDescent="0.25">
      <c r="Q12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6" spans="17:17" ht="17.100000000000001" customHeight="1" x14ac:dyDescent="0.25">
      <c r="Q12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7" spans="17:17" ht="17.100000000000001" customHeight="1" x14ac:dyDescent="0.25">
      <c r="Q12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8" spans="17:17" ht="17.100000000000001" customHeight="1" x14ac:dyDescent="0.25">
      <c r="Q12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9" spans="17:17" ht="17.100000000000001" customHeight="1" x14ac:dyDescent="0.25">
      <c r="Q12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0" spans="17:17" ht="17.100000000000001" customHeight="1" x14ac:dyDescent="0.25">
      <c r="Q12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1" spans="17:17" ht="17.100000000000001" customHeight="1" x14ac:dyDescent="0.25">
      <c r="Q12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2" spans="17:17" ht="17.100000000000001" customHeight="1" x14ac:dyDescent="0.25">
      <c r="Q12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3" spans="17:17" ht="17.100000000000001" customHeight="1" x14ac:dyDescent="0.25">
      <c r="Q12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4" spans="17:17" ht="17.100000000000001" customHeight="1" x14ac:dyDescent="0.25">
      <c r="Q12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5" spans="17:17" ht="17.100000000000001" customHeight="1" x14ac:dyDescent="0.25">
      <c r="Q12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6" spans="17:17" ht="17.100000000000001" customHeight="1" x14ac:dyDescent="0.25">
      <c r="Q12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7" spans="17:17" ht="17.100000000000001" customHeight="1" x14ac:dyDescent="0.25">
      <c r="Q12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8" spans="17:17" ht="17.100000000000001" customHeight="1" x14ac:dyDescent="0.25">
      <c r="Q12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9" spans="17:17" ht="17.100000000000001" customHeight="1" x14ac:dyDescent="0.25">
      <c r="Q12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0" spans="17:17" ht="17.100000000000001" customHeight="1" x14ac:dyDescent="0.25">
      <c r="Q12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1" spans="17:17" ht="17.100000000000001" customHeight="1" x14ac:dyDescent="0.25">
      <c r="Q12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2" spans="17:17" ht="17.100000000000001" customHeight="1" x14ac:dyDescent="0.25">
      <c r="Q12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3" spans="17:17" ht="17.100000000000001" customHeight="1" x14ac:dyDescent="0.25">
      <c r="Q12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4" spans="17:17" ht="17.100000000000001" customHeight="1" x14ac:dyDescent="0.25">
      <c r="Q12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5" spans="17:17" ht="17.100000000000001" customHeight="1" x14ac:dyDescent="0.25">
      <c r="Q12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6" spans="17:17" ht="17.100000000000001" customHeight="1" x14ac:dyDescent="0.25">
      <c r="Q12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7" spans="17:17" ht="17.100000000000001" customHeight="1" x14ac:dyDescent="0.25">
      <c r="Q12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8" spans="17:17" ht="17.100000000000001" customHeight="1" x14ac:dyDescent="0.25">
      <c r="Q12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9" spans="17:17" ht="17.100000000000001" customHeight="1" x14ac:dyDescent="0.25">
      <c r="Q12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0" spans="17:17" ht="17.100000000000001" customHeight="1" x14ac:dyDescent="0.25">
      <c r="Q12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1" spans="17:17" ht="17.100000000000001" customHeight="1" x14ac:dyDescent="0.25">
      <c r="Q12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2" spans="17:17" ht="17.100000000000001" customHeight="1" x14ac:dyDescent="0.25">
      <c r="Q12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3" spans="17:17" ht="17.100000000000001" customHeight="1" x14ac:dyDescent="0.25">
      <c r="Q12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4" spans="17:17" ht="17.100000000000001" customHeight="1" x14ac:dyDescent="0.25">
      <c r="Q12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5" spans="17:17" ht="17.100000000000001" customHeight="1" x14ac:dyDescent="0.25">
      <c r="Q12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6" spans="17:17" ht="17.100000000000001" customHeight="1" x14ac:dyDescent="0.25">
      <c r="Q12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7" spans="17:17" ht="17.100000000000001" customHeight="1" x14ac:dyDescent="0.25">
      <c r="Q12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8" spans="17:17" ht="17.100000000000001" customHeight="1" x14ac:dyDescent="0.25">
      <c r="Q12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9" spans="17:17" ht="17.100000000000001" customHeight="1" x14ac:dyDescent="0.25">
      <c r="Q12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0" spans="17:17" ht="17.100000000000001" customHeight="1" x14ac:dyDescent="0.25">
      <c r="Q12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1" spans="17:17" ht="17.100000000000001" customHeight="1" x14ac:dyDescent="0.25">
      <c r="Q12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2" spans="17:17" ht="17.100000000000001" customHeight="1" x14ac:dyDescent="0.25">
      <c r="Q12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3" spans="17:17" ht="17.100000000000001" customHeight="1" x14ac:dyDescent="0.25">
      <c r="Q12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4" spans="17:17" ht="17.100000000000001" customHeight="1" x14ac:dyDescent="0.25">
      <c r="Q12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5" spans="17:17" ht="17.100000000000001" customHeight="1" x14ac:dyDescent="0.25">
      <c r="Q12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6" spans="17:17" ht="17.100000000000001" customHeight="1" x14ac:dyDescent="0.25">
      <c r="Q12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7" spans="17:17" ht="17.100000000000001" customHeight="1" x14ac:dyDescent="0.25">
      <c r="Q12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8" spans="17:17" ht="17.100000000000001" customHeight="1" x14ac:dyDescent="0.25">
      <c r="Q12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9" spans="17:17" ht="17.100000000000001" customHeight="1" x14ac:dyDescent="0.25">
      <c r="Q12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0" spans="17:17" ht="17.100000000000001" customHeight="1" x14ac:dyDescent="0.25">
      <c r="Q12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1" spans="17:17" ht="17.100000000000001" customHeight="1" x14ac:dyDescent="0.25">
      <c r="Q12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2" spans="17:17" ht="17.100000000000001" customHeight="1" x14ac:dyDescent="0.25">
      <c r="Q12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3" spans="17:17" ht="17.100000000000001" customHeight="1" x14ac:dyDescent="0.25">
      <c r="Q12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4" spans="17:17" ht="17.100000000000001" customHeight="1" x14ac:dyDescent="0.25">
      <c r="Q12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5" spans="17:17" ht="17.100000000000001" customHeight="1" x14ac:dyDescent="0.25">
      <c r="Q12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6" spans="17:17" ht="17.100000000000001" customHeight="1" x14ac:dyDescent="0.25">
      <c r="Q12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7" spans="17:17" ht="17.100000000000001" customHeight="1" x14ac:dyDescent="0.25">
      <c r="Q12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8" spans="17:17" ht="17.100000000000001" customHeight="1" x14ac:dyDescent="0.25">
      <c r="Q12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9" spans="17:17" ht="17.100000000000001" customHeight="1" x14ac:dyDescent="0.25">
      <c r="Q12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0" spans="17:17" ht="17.100000000000001" customHeight="1" x14ac:dyDescent="0.25">
      <c r="Q12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1" spans="17:17" ht="17.100000000000001" customHeight="1" x14ac:dyDescent="0.25">
      <c r="Q12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2" spans="17:17" ht="17.100000000000001" customHeight="1" x14ac:dyDescent="0.25">
      <c r="Q12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3" spans="17:17" ht="17.100000000000001" customHeight="1" x14ac:dyDescent="0.25">
      <c r="Q12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4" spans="17:17" ht="17.100000000000001" customHeight="1" x14ac:dyDescent="0.25">
      <c r="Q12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5" spans="17:17" ht="17.100000000000001" customHeight="1" x14ac:dyDescent="0.25">
      <c r="Q12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6" spans="17:17" ht="17.100000000000001" customHeight="1" x14ac:dyDescent="0.25">
      <c r="Q12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7" spans="17:17" ht="17.100000000000001" customHeight="1" x14ac:dyDescent="0.25">
      <c r="Q12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8" spans="17:17" ht="17.100000000000001" customHeight="1" x14ac:dyDescent="0.25">
      <c r="Q12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9" spans="17:17" ht="17.100000000000001" customHeight="1" x14ac:dyDescent="0.25">
      <c r="Q12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0" spans="17:17" ht="17.100000000000001" customHeight="1" x14ac:dyDescent="0.25">
      <c r="Q12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1" spans="17:17" ht="17.100000000000001" customHeight="1" x14ac:dyDescent="0.25">
      <c r="Q12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2" spans="17:17" ht="17.100000000000001" customHeight="1" x14ac:dyDescent="0.25">
      <c r="Q12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3" spans="17:17" ht="17.100000000000001" customHeight="1" x14ac:dyDescent="0.25">
      <c r="Q12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4" spans="17:17" ht="17.100000000000001" customHeight="1" x14ac:dyDescent="0.25">
      <c r="Q12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5" spans="17:17" ht="17.100000000000001" customHeight="1" x14ac:dyDescent="0.25">
      <c r="Q12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6" spans="17:17" ht="17.100000000000001" customHeight="1" x14ac:dyDescent="0.25">
      <c r="Q12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7" spans="17:17" ht="17.100000000000001" customHeight="1" x14ac:dyDescent="0.25">
      <c r="Q12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8" spans="17:17" ht="17.100000000000001" customHeight="1" x14ac:dyDescent="0.25">
      <c r="Q12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9" spans="17:17" ht="17.100000000000001" customHeight="1" x14ac:dyDescent="0.25">
      <c r="Q12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0" spans="17:17" ht="17.100000000000001" customHeight="1" x14ac:dyDescent="0.25">
      <c r="Q12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1" spans="17:17" ht="17.100000000000001" customHeight="1" x14ac:dyDescent="0.25">
      <c r="Q12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2" spans="17:17" ht="17.100000000000001" customHeight="1" x14ac:dyDescent="0.25">
      <c r="Q12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3" spans="17:17" ht="17.100000000000001" customHeight="1" x14ac:dyDescent="0.25">
      <c r="Q12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4" spans="17:17" ht="17.100000000000001" customHeight="1" x14ac:dyDescent="0.25">
      <c r="Q12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5" spans="17:17" ht="17.100000000000001" customHeight="1" x14ac:dyDescent="0.25">
      <c r="Q12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6" spans="17:17" ht="17.100000000000001" customHeight="1" x14ac:dyDescent="0.25">
      <c r="Q12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7" spans="17:17" ht="17.100000000000001" customHeight="1" x14ac:dyDescent="0.25">
      <c r="Q12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8" spans="17:17" ht="17.100000000000001" customHeight="1" x14ac:dyDescent="0.25">
      <c r="Q12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9" spans="17:17" ht="17.100000000000001" customHeight="1" x14ac:dyDescent="0.25">
      <c r="Q12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0" spans="17:17" ht="17.100000000000001" customHeight="1" x14ac:dyDescent="0.25">
      <c r="Q12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1" spans="17:17" ht="17.100000000000001" customHeight="1" x14ac:dyDescent="0.25">
      <c r="Q12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2" spans="17:17" ht="17.100000000000001" customHeight="1" x14ac:dyDescent="0.25">
      <c r="Q12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3" spans="17:17" ht="17.100000000000001" customHeight="1" x14ac:dyDescent="0.25">
      <c r="Q12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4" spans="17:17" ht="17.100000000000001" customHeight="1" x14ac:dyDescent="0.25">
      <c r="Q12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5" spans="17:17" ht="17.100000000000001" customHeight="1" x14ac:dyDescent="0.25">
      <c r="Q12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6" spans="17:17" ht="17.100000000000001" customHeight="1" x14ac:dyDescent="0.25">
      <c r="Q12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7" spans="17:17" ht="17.100000000000001" customHeight="1" x14ac:dyDescent="0.25">
      <c r="Q12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8" spans="17:17" ht="17.100000000000001" customHeight="1" x14ac:dyDescent="0.25">
      <c r="Q12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9" spans="17:17" ht="17.100000000000001" customHeight="1" x14ac:dyDescent="0.25">
      <c r="Q12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0" spans="17:17" ht="17.100000000000001" customHeight="1" x14ac:dyDescent="0.25">
      <c r="Q12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1" spans="17:17" ht="17.100000000000001" customHeight="1" x14ac:dyDescent="0.25">
      <c r="Q12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2" spans="17:17" ht="17.100000000000001" customHeight="1" x14ac:dyDescent="0.25">
      <c r="Q12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3" spans="17:17" ht="17.100000000000001" customHeight="1" x14ac:dyDescent="0.25">
      <c r="Q12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4" spans="17:17" ht="17.100000000000001" customHeight="1" x14ac:dyDescent="0.25">
      <c r="Q12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5" spans="17:17" ht="17.100000000000001" customHeight="1" x14ac:dyDescent="0.25">
      <c r="Q12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6" spans="17:17" ht="17.100000000000001" customHeight="1" x14ac:dyDescent="0.25">
      <c r="Q12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7" spans="17:17" ht="17.100000000000001" customHeight="1" x14ac:dyDescent="0.25">
      <c r="Q12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8" spans="17:17" ht="17.100000000000001" customHeight="1" x14ac:dyDescent="0.25">
      <c r="Q12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9" spans="17:17" ht="17.100000000000001" customHeight="1" x14ac:dyDescent="0.25">
      <c r="Q12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0" spans="17:17" ht="17.100000000000001" customHeight="1" x14ac:dyDescent="0.25">
      <c r="Q12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1" spans="17:17" ht="17.100000000000001" customHeight="1" x14ac:dyDescent="0.25">
      <c r="Q12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2" spans="17:17" ht="17.100000000000001" customHeight="1" x14ac:dyDescent="0.25">
      <c r="Q12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3" spans="17:17" ht="17.100000000000001" customHeight="1" x14ac:dyDescent="0.25">
      <c r="Q12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4" spans="17:17" ht="17.100000000000001" customHeight="1" x14ac:dyDescent="0.25">
      <c r="Q12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5" spans="17:17" ht="17.100000000000001" customHeight="1" x14ac:dyDescent="0.25">
      <c r="Q12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6" spans="17:17" ht="17.100000000000001" customHeight="1" x14ac:dyDescent="0.25">
      <c r="Q12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7" spans="17:17" ht="17.100000000000001" customHeight="1" x14ac:dyDescent="0.25">
      <c r="Q12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8" spans="17:17" ht="17.100000000000001" customHeight="1" x14ac:dyDescent="0.25">
      <c r="Q12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9" spans="17:17" ht="17.100000000000001" customHeight="1" x14ac:dyDescent="0.25">
      <c r="Q12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0" spans="17:17" ht="17.100000000000001" customHeight="1" x14ac:dyDescent="0.25">
      <c r="Q12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1" spans="17:17" ht="17.100000000000001" customHeight="1" x14ac:dyDescent="0.25">
      <c r="Q12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2" spans="17:17" ht="17.100000000000001" customHeight="1" x14ac:dyDescent="0.25">
      <c r="Q12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3" spans="17:17" ht="17.100000000000001" customHeight="1" x14ac:dyDescent="0.25">
      <c r="Q12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4" spans="17:17" ht="17.100000000000001" customHeight="1" x14ac:dyDescent="0.25">
      <c r="Q12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5" spans="17:17" ht="17.100000000000001" customHeight="1" x14ac:dyDescent="0.25">
      <c r="Q12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6" spans="17:17" ht="17.100000000000001" customHeight="1" x14ac:dyDescent="0.25">
      <c r="Q12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7" spans="17:17" ht="17.100000000000001" customHeight="1" x14ac:dyDescent="0.25">
      <c r="Q12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8" spans="17:17" ht="17.100000000000001" customHeight="1" x14ac:dyDescent="0.25">
      <c r="Q12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9" spans="17:17" ht="17.100000000000001" customHeight="1" x14ac:dyDescent="0.25">
      <c r="Q12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0" spans="17:17" ht="17.100000000000001" customHeight="1" x14ac:dyDescent="0.25">
      <c r="Q12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1" spans="17:17" ht="17.100000000000001" customHeight="1" x14ac:dyDescent="0.25">
      <c r="Q12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2" spans="17:17" ht="17.100000000000001" customHeight="1" x14ac:dyDescent="0.25">
      <c r="Q12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3" spans="17:17" ht="17.100000000000001" customHeight="1" x14ac:dyDescent="0.25">
      <c r="Q12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4" spans="17:17" ht="17.100000000000001" customHeight="1" x14ac:dyDescent="0.25">
      <c r="Q12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5" spans="17:17" ht="17.100000000000001" customHeight="1" x14ac:dyDescent="0.25">
      <c r="Q12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6" spans="17:17" ht="17.100000000000001" customHeight="1" x14ac:dyDescent="0.25">
      <c r="Q12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7" spans="17:17" ht="17.100000000000001" customHeight="1" x14ac:dyDescent="0.25">
      <c r="Q12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8" spans="17:17" ht="17.100000000000001" customHeight="1" x14ac:dyDescent="0.25">
      <c r="Q12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9" spans="17:17" ht="17.100000000000001" customHeight="1" x14ac:dyDescent="0.25">
      <c r="Q12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0" spans="17:17" ht="17.100000000000001" customHeight="1" x14ac:dyDescent="0.25">
      <c r="Q12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1" spans="17:17" ht="17.100000000000001" customHeight="1" x14ac:dyDescent="0.25">
      <c r="Q12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2" spans="17:17" ht="17.100000000000001" customHeight="1" x14ac:dyDescent="0.25">
      <c r="Q12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3" spans="17:17" ht="17.100000000000001" customHeight="1" x14ac:dyDescent="0.25">
      <c r="Q12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4" spans="17:17" ht="17.100000000000001" customHeight="1" x14ac:dyDescent="0.25">
      <c r="Q12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5" spans="17:17" ht="17.100000000000001" customHeight="1" x14ac:dyDescent="0.25">
      <c r="Q12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6" spans="17:17" ht="17.100000000000001" customHeight="1" x14ac:dyDescent="0.25">
      <c r="Q12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7" spans="17:17" ht="17.100000000000001" customHeight="1" x14ac:dyDescent="0.25">
      <c r="Q12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8" spans="17:17" ht="17.100000000000001" customHeight="1" x14ac:dyDescent="0.25">
      <c r="Q12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9" spans="17:17" ht="17.100000000000001" customHeight="1" x14ac:dyDescent="0.25">
      <c r="Q12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0" spans="17:17" ht="17.100000000000001" customHeight="1" x14ac:dyDescent="0.25">
      <c r="Q12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1" spans="17:17" ht="17.100000000000001" customHeight="1" x14ac:dyDescent="0.25">
      <c r="Q12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2" spans="17:17" ht="17.100000000000001" customHeight="1" x14ac:dyDescent="0.25">
      <c r="Q12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3" spans="17:17" ht="17.100000000000001" customHeight="1" x14ac:dyDescent="0.25">
      <c r="Q12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4" spans="17:17" ht="17.100000000000001" customHeight="1" x14ac:dyDescent="0.25">
      <c r="Q12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5" spans="17:17" ht="17.100000000000001" customHeight="1" x14ac:dyDescent="0.25">
      <c r="Q12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6" spans="17:17" ht="17.100000000000001" customHeight="1" x14ac:dyDescent="0.25">
      <c r="Q12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7" spans="17:17" ht="17.100000000000001" customHeight="1" x14ac:dyDescent="0.25">
      <c r="Q12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8" spans="17:17" ht="17.100000000000001" customHeight="1" x14ac:dyDescent="0.25">
      <c r="Q12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9" spans="17:17" ht="17.100000000000001" customHeight="1" x14ac:dyDescent="0.25">
      <c r="Q12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0" spans="17:17" ht="17.100000000000001" customHeight="1" x14ac:dyDescent="0.25">
      <c r="Q12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1" spans="17:17" ht="17.100000000000001" customHeight="1" x14ac:dyDescent="0.25">
      <c r="Q12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2" spans="17:17" ht="17.100000000000001" customHeight="1" x14ac:dyDescent="0.25">
      <c r="Q12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3" spans="17:17" ht="17.100000000000001" customHeight="1" x14ac:dyDescent="0.25">
      <c r="Q12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4" spans="17:17" ht="17.100000000000001" customHeight="1" x14ac:dyDescent="0.25">
      <c r="Q12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5" spans="17:17" ht="17.100000000000001" customHeight="1" x14ac:dyDescent="0.25">
      <c r="Q12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6" spans="17:17" ht="17.100000000000001" customHeight="1" x14ac:dyDescent="0.25">
      <c r="Q12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7" spans="17:17" ht="17.100000000000001" customHeight="1" x14ac:dyDescent="0.25">
      <c r="Q12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8" spans="17:17" ht="17.100000000000001" customHeight="1" x14ac:dyDescent="0.25">
      <c r="Q12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9" spans="17:17" ht="17.100000000000001" customHeight="1" x14ac:dyDescent="0.25">
      <c r="Q12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0" spans="17:17" ht="17.100000000000001" customHeight="1" x14ac:dyDescent="0.25">
      <c r="Q12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1" spans="17:17" ht="17.100000000000001" customHeight="1" x14ac:dyDescent="0.25">
      <c r="Q12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2" spans="17:17" ht="17.100000000000001" customHeight="1" x14ac:dyDescent="0.25">
      <c r="Q12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3" spans="17:17" ht="17.100000000000001" customHeight="1" x14ac:dyDescent="0.25">
      <c r="Q12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4" spans="17:17" ht="17.100000000000001" customHeight="1" x14ac:dyDescent="0.25">
      <c r="Q12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5" spans="17:17" ht="17.100000000000001" customHeight="1" x14ac:dyDescent="0.25">
      <c r="Q12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6" spans="17:17" ht="17.100000000000001" customHeight="1" x14ac:dyDescent="0.25">
      <c r="Q12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7" spans="17:17" ht="17.100000000000001" customHeight="1" x14ac:dyDescent="0.25">
      <c r="Q12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8" spans="17:17" ht="17.100000000000001" customHeight="1" x14ac:dyDescent="0.25">
      <c r="Q12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9" spans="17:17" ht="17.100000000000001" customHeight="1" x14ac:dyDescent="0.25">
      <c r="Q12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0" spans="17:17" ht="17.100000000000001" customHeight="1" x14ac:dyDescent="0.25">
      <c r="Q12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1" spans="17:17" ht="17.100000000000001" customHeight="1" x14ac:dyDescent="0.25">
      <c r="Q12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2" spans="17:17" ht="17.100000000000001" customHeight="1" x14ac:dyDescent="0.25">
      <c r="Q12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3" spans="17:17" ht="17.100000000000001" customHeight="1" x14ac:dyDescent="0.25">
      <c r="Q12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4" spans="17:17" ht="17.100000000000001" customHeight="1" x14ac:dyDescent="0.25">
      <c r="Q12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5" spans="17:17" ht="17.100000000000001" customHeight="1" x14ac:dyDescent="0.25">
      <c r="Q12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6" spans="17:17" ht="17.100000000000001" customHeight="1" x14ac:dyDescent="0.25">
      <c r="Q12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7" spans="17:17" ht="17.100000000000001" customHeight="1" x14ac:dyDescent="0.25">
      <c r="Q12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8" spans="17:17" ht="17.100000000000001" customHeight="1" x14ac:dyDescent="0.25">
      <c r="Q12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9" spans="17:17" ht="17.100000000000001" customHeight="1" x14ac:dyDescent="0.25">
      <c r="Q12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0" spans="17:17" ht="17.100000000000001" customHeight="1" x14ac:dyDescent="0.25">
      <c r="Q12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1" spans="17:17" ht="17.100000000000001" customHeight="1" x14ac:dyDescent="0.25">
      <c r="Q12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2" spans="17:17" ht="17.100000000000001" customHeight="1" x14ac:dyDescent="0.25">
      <c r="Q12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3" spans="17:17" ht="17.100000000000001" customHeight="1" x14ac:dyDescent="0.25">
      <c r="Q12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4" spans="17:17" ht="17.100000000000001" customHeight="1" x14ac:dyDescent="0.25">
      <c r="Q12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5" spans="17:17" ht="17.100000000000001" customHeight="1" x14ac:dyDescent="0.25">
      <c r="Q12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6" spans="17:17" ht="17.100000000000001" customHeight="1" x14ac:dyDescent="0.25">
      <c r="Q12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7" spans="17:17" ht="17.100000000000001" customHeight="1" x14ac:dyDescent="0.25">
      <c r="Q12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8" spans="17:17" ht="17.100000000000001" customHeight="1" x14ac:dyDescent="0.25">
      <c r="Q12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9" spans="17:17" ht="17.100000000000001" customHeight="1" x14ac:dyDescent="0.25">
      <c r="Q12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0" spans="17:17" ht="17.100000000000001" customHeight="1" x14ac:dyDescent="0.25">
      <c r="Q12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1" spans="17:17" ht="17.100000000000001" customHeight="1" x14ac:dyDescent="0.25">
      <c r="Q12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2" spans="17:17" ht="17.100000000000001" customHeight="1" x14ac:dyDescent="0.25">
      <c r="Q12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3" spans="17:17" ht="17.100000000000001" customHeight="1" x14ac:dyDescent="0.25">
      <c r="Q12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4" spans="17:17" ht="17.100000000000001" customHeight="1" x14ac:dyDescent="0.25">
      <c r="Q12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5" spans="17:17" ht="17.100000000000001" customHeight="1" x14ac:dyDescent="0.25">
      <c r="Q12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6" spans="17:17" ht="17.100000000000001" customHeight="1" x14ac:dyDescent="0.25">
      <c r="Q12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7" spans="17:17" ht="17.100000000000001" customHeight="1" x14ac:dyDescent="0.25">
      <c r="Q12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8" spans="17:17" ht="17.100000000000001" customHeight="1" x14ac:dyDescent="0.25">
      <c r="Q12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9" spans="17:17" ht="17.100000000000001" customHeight="1" x14ac:dyDescent="0.25">
      <c r="Q12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0" spans="17:17" ht="17.100000000000001" customHeight="1" x14ac:dyDescent="0.25">
      <c r="Q12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1" spans="17:17" ht="17.100000000000001" customHeight="1" x14ac:dyDescent="0.25">
      <c r="Q12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2" spans="17:17" ht="17.100000000000001" customHeight="1" x14ac:dyDescent="0.25">
      <c r="Q12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3" spans="17:17" ht="17.100000000000001" customHeight="1" x14ac:dyDescent="0.25">
      <c r="Q12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4" spans="17:17" ht="17.100000000000001" customHeight="1" x14ac:dyDescent="0.25">
      <c r="Q12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5" spans="17:17" ht="17.100000000000001" customHeight="1" x14ac:dyDescent="0.25">
      <c r="Q12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6" spans="17:17" ht="17.100000000000001" customHeight="1" x14ac:dyDescent="0.25">
      <c r="Q12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7" spans="17:17" ht="17.100000000000001" customHeight="1" x14ac:dyDescent="0.25">
      <c r="Q12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8" spans="17:17" ht="17.100000000000001" customHeight="1" x14ac:dyDescent="0.25">
      <c r="Q12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9" spans="17:17" ht="17.100000000000001" customHeight="1" x14ac:dyDescent="0.25">
      <c r="Q12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0" spans="17:17" ht="17.100000000000001" customHeight="1" x14ac:dyDescent="0.25">
      <c r="Q12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1" spans="17:17" ht="17.100000000000001" customHeight="1" x14ac:dyDescent="0.25">
      <c r="Q12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2" spans="17:17" ht="17.100000000000001" customHeight="1" x14ac:dyDescent="0.25">
      <c r="Q12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3" spans="17:17" ht="17.100000000000001" customHeight="1" x14ac:dyDescent="0.25">
      <c r="Q12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4" spans="17:17" ht="17.100000000000001" customHeight="1" x14ac:dyDescent="0.25">
      <c r="Q12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5" spans="17:17" ht="17.100000000000001" customHeight="1" x14ac:dyDescent="0.25">
      <c r="Q12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6" spans="17:17" ht="17.100000000000001" customHeight="1" x14ac:dyDescent="0.25">
      <c r="Q12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7" spans="17:17" ht="17.100000000000001" customHeight="1" x14ac:dyDescent="0.25">
      <c r="Q12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8" spans="17:17" ht="17.100000000000001" customHeight="1" x14ac:dyDescent="0.25">
      <c r="Q12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9" spans="17:17" ht="17.100000000000001" customHeight="1" x14ac:dyDescent="0.25">
      <c r="Q12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0" spans="17:17" ht="17.100000000000001" customHeight="1" x14ac:dyDescent="0.25">
      <c r="Q12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1" spans="17:17" ht="17.100000000000001" customHeight="1" x14ac:dyDescent="0.25">
      <c r="Q12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2" spans="17:17" ht="17.100000000000001" customHeight="1" x14ac:dyDescent="0.25">
      <c r="Q12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3" spans="17:17" ht="17.100000000000001" customHeight="1" x14ac:dyDescent="0.25">
      <c r="Q12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4" spans="17:17" ht="17.100000000000001" customHeight="1" x14ac:dyDescent="0.25">
      <c r="Q12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5" spans="17:17" ht="17.100000000000001" customHeight="1" x14ac:dyDescent="0.25">
      <c r="Q12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6" spans="17:17" ht="17.100000000000001" customHeight="1" x14ac:dyDescent="0.25">
      <c r="Q12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7" spans="17:17" ht="17.100000000000001" customHeight="1" x14ac:dyDescent="0.25">
      <c r="Q12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8" spans="17:17" ht="17.100000000000001" customHeight="1" x14ac:dyDescent="0.25">
      <c r="Q12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9" spans="17:17" ht="17.100000000000001" customHeight="1" x14ac:dyDescent="0.25">
      <c r="Q12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0" spans="17:17" ht="17.100000000000001" customHeight="1" x14ac:dyDescent="0.25">
      <c r="Q12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1" spans="17:17" ht="17.100000000000001" customHeight="1" x14ac:dyDescent="0.25">
      <c r="Q12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2" spans="17:17" ht="17.100000000000001" customHeight="1" x14ac:dyDescent="0.25">
      <c r="Q12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3" spans="17:17" ht="17.100000000000001" customHeight="1" x14ac:dyDescent="0.25">
      <c r="Q12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4" spans="17:17" ht="17.100000000000001" customHeight="1" x14ac:dyDescent="0.25">
      <c r="Q12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5" spans="17:17" ht="17.100000000000001" customHeight="1" x14ac:dyDescent="0.25">
      <c r="Q12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6" spans="17:17" ht="17.100000000000001" customHeight="1" x14ac:dyDescent="0.25">
      <c r="Q12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7" spans="17:17" ht="17.100000000000001" customHeight="1" x14ac:dyDescent="0.25">
      <c r="Q12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8" spans="17:17" ht="17.100000000000001" customHeight="1" x14ac:dyDescent="0.25">
      <c r="Q12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9" spans="17:17" ht="17.100000000000001" customHeight="1" x14ac:dyDescent="0.25">
      <c r="Q12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0" spans="17:17" ht="17.100000000000001" customHeight="1" x14ac:dyDescent="0.25">
      <c r="Q12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1" spans="17:17" ht="17.100000000000001" customHeight="1" x14ac:dyDescent="0.25">
      <c r="Q12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2" spans="17:17" ht="17.100000000000001" customHeight="1" x14ac:dyDescent="0.25">
      <c r="Q12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3" spans="17:17" ht="17.100000000000001" customHeight="1" x14ac:dyDescent="0.25">
      <c r="Q12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4" spans="17:17" ht="17.100000000000001" customHeight="1" x14ac:dyDescent="0.25">
      <c r="Q12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5" spans="17:17" ht="17.100000000000001" customHeight="1" x14ac:dyDescent="0.25">
      <c r="Q12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6" spans="17:17" ht="17.100000000000001" customHeight="1" x14ac:dyDescent="0.25">
      <c r="Q12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7" spans="17:17" ht="17.100000000000001" customHeight="1" x14ac:dyDescent="0.25">
      <c r="Q12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8" spans="17:17" ht="17.100000000000001" customHeight="1" x14ac:dyDescent="0.25">
      <c r="Q12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9" spans="17:17" ht="17.100000000000001" customHeight="1" x14ac:dyDescent="0.25">
      <c r="Q12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0" spans="17:17" ht="17.100000000000001" customHeight="1" x14ac:dyDescent="0.25">
      <c r="Q12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1" spans="17:17" ht="17.100000000000001" customHeight="1" x14ac:dyDescent="0.25">
      <c r="Q12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2" spans="17:17" ht="17.100000000000001" customHeight="1" x14ac:dyDescent="0.25">
      <c r="Q12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3" spans="17:17" ht="17.100000000000001" customHeight="1" x14ac:dyDescent="0.25">
      <c r="Q12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4" spans="17:17" ht="17.100000000000001" customHeight="1" x14ac:dyDescent="0.25">
      <c r="Q12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5" spans="17:17" ht="17.100000000000001" customHeight="1" x14ac:dyDescent="0.25">
      <c r="Q12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6" spans="17:17" ht="17.100000000000001" customHeight="1" x14ac:dyDescent="0.25">
      <c r="Q12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7" spans="17:17" ht="17.100000000000001" customHeight="1" x14ac:dyDescent="0.25">
      <c r="Q12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8" spans="17:17" ht="17.100000000000001" customHeight="1" x14ac:dyDescent="0.25">
      <c r="Q12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9" spans="17:17" ht="17.100000000000001" customHeight="1" x14ac:dyDescent="0.25">
      <c r="Q12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0" spans="17:17" ht="17.100000000000001" customHeight="1" x14ac:dyDescent="0.25">
      <c r="Q12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1" spans="17:17" ht="17.100000000000001" customHeight="1" x14ac:dyDescent="0.25">
      <c r="Q12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2" spans="17:17" ht="17.100000000000001" customHeight="1" x14ac:dyDescent="0.25">
      <c r="Q12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3" spans="17:17" ht="17.100000000000001" customHeight="1" x14ac:dyDescent="0.25">
      <c r="Q12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4" spans="17:17" ht="17.100000000000001" customHeight="1" x14ac:dyDescent="0.25">
      <c r="Q12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5" spans="17:17" ht="17.100000000000001" customHeight="1" x14ac:dyDescent="0.25">
      <c r="Q12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6" spans="17:17" ht="17.100000000000001" customHeight="1" x14ac:dyDescent="0.25">
      <c r="Q12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7" spans="17:17" ht="17.100000000000001" customHeight="1" x14ac:dyDescent="0.25">
      <c r="Q12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8" spans="17:17" ht="17.100000000000001" customHeight="1" x14ac:dyDescent="0.25">
      <c r="Q12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9" spans="17:17" ht="17.100000000000001" customHeight="1" x14ac:dyDescent="0.25">
      <c r="Q12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0" spans="17:17" ht="17.100000000000001" customHeight="1" x14ac:dyDescent="0.25">
      <c r="Q12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1" spans="17:17" ht="17.100000000000001" customHeight="1" x14ac:dyDescent="0.25">
      <c r="Q12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2" spans="17:17" ht="17.100000000000001" customHeight="1" x14ac:dyDescent="0.25">
      <c r="Q12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3" spans="17:17" ht="17.100000000000001" customHeight="1" x14ac:dyDescent="0.25">
      <c r="Q12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4" spans="17:17" ht="17.100000000000001" customHeight="1" x14ac:dyDescent="0.25">
      <c r="Q12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5" spans="17:17" ht="17.100000000000001" customHeight="1" x14ac:dyDescent="0.25">
      <c r="Q12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6" spans="17:17" ht="17.100000000000001" customHeight="1" x14ac:dyDescent="0.25">
      <c r="Q12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7" spans="17:17" ht="17.100000000000001" customHeight="1" x14ac:dyDescent="0.25">
      <c r="Q12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8" spans="17:17" ht="17.100000000000001" customHeight="1" x14ac:dyDescent="0.25">
      <c r="Q12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9" spans="17:17" ht="17.100000000000001" customHeight="1" x14ac:dyDescent="0.25">
      <c r="Q12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0" spans="17:17" ht="17.100000000000001" customHeight="1" x14ac:dyDescent="0.25">
      <c r="Q12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1" spans="17:17" ht="17.100000000000001" customHeight="1" x14ac:dyDescent="0.25">
      <c r="Q12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2" spans="17:17" ht="17.100000000000001" customHeight="1" x14ac:dyDescent="0.25">
      <c r="Q12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3" spans="17:17" ht="17.100000000000001" customHeight="1" x14ac:dyDescent="0.25">
      <c r="Q12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4" spans="17:17" ht="17.100000000000001" customHeight="1" x14ac:dyDescent="0.25">
      <c r="Q12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5" spans="17:17" ht="17.100000000000001" customHeight="1" x14ac:dyDescent="0.25">
      <c r="Q12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6" spans="17:17" ht="17.100000000000001" customHeight="1" x14ac:dyDescent="0.25">
      <c r="Q12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7" spans="17:17" ht="17.100000000000001" customHeight="1" x14ac:dyDescent="0.25">
      <c r="Q12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8" spans="17:17" ht="17.100000000000001" customHeight="1" x14ac:dyDescent="0.25">
      <c r="Q12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9" spans="17:17" ht="17.100000000000001" customHeight="1" x14ac:dyDescent="0.25">
      <c r="Q12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0" spans="17:17" ht="17.100000000000001" customHeight="1" x14ac:dyDescent="0.25">
      <c r="Q12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1" spans="17:17" ht="17.100000000000001" customHeight="1" x14ac:dyDescent="0.25">
      <c r="Q12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2" spans="17:17" ht="17.100000000000001" customHeight="1" x14ac:dyDescent="0.25">
      <c r="Q12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3" spans="17:17" ht="17.100000000000001" customHeight="1" x14ac:dyDescent="0.25">
      <c r="Q12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4" spans="17:17" ht="17.100000000000001" customHeight="1" x14ac:dyDescent="0.25">
      <c r="Q12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5" spans="17:17" ht="17.100000000000001" customHeight="1" x14ac:dyDescent="0.25">
      <c r="Q12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6" spans="17:17" ht="17.100000000000001" customHeight="1" x14ac:dyDescent="0.25">
      <c r="Q12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7" spans="17:17" ht="17.100000000000001" customHeight="1" x14ac:dyDescent="0.25">
      <c r="Q12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8" spans="17:17" ht="17.100000000000001" customHeight="1" x14ac:dyDescent="0.25">
      <c r="Q12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9" spans="17:17" ht="17.100000000000001" customHeight="1" x14ac:dyDescent="0.25">
      <c r="Q12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0" spans="17:17" ht="17.100000000000001" customHeight="1" x14ac:dyDescent="0.25">
      <c r="Q12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1" spans="17:17" ht="17.100000000000001" customHeight="1" x14ac:dyDescent="0.25">
      <c r="Q12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2" spans="17:17" ht="17.100000000000001" customHeight="1" x14ac:dyDescent="0.25">
      <c r="Q12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3" spans="17:17" ht="17.100000000000001" customHeight="1" x14ac:dyDescent="0.25">
      <c r="Q12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4" spans="17:17" ht="17.100000000000001" customHeight="1" x14ac:dyDescent="0.25">
      <c r="Q12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5" spans="17:17" ht="17.100000000000001" customHeight="1" x14ac:dyDescent="0.25">
      <c r="Q12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6" spans="17:17" ht="17.100000000000001" customHeight="1" x14ac:dyDescent="0.25">
      <c r="Q12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7" spans="17:17" ht="17.100000000000001" customHeight="1" x14ac:dyDescent="0.25">
      <c r="Q12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8" spans="17:17" ht="17.100000000000001" customHeight="1" x14ac:dyDescent="0.25">
      <c r="Q12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9" spans="17:17" ht="17.100000000000001" customHeight="1" x14ac:dyDescent="0.25">
      <c r="Q12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0" spans="17:17" ht="17.100000000000001" customHeight="1" x14ac:dyDescent="0.25">
      <c r="Q12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1" spans="17:17" ht="17.100000000000001" customHeight="1" x14ac:dyDescent="0.25">
      <c r="Q12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2" spans="17:17" ht="17.100000000000001" customHeight="1" x14ac:dyDescent="0.25">
      <c r="Q12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3" spans="17:17" ht="17.100000000000001" customHeight="1" x14ac:dyDescent="0.25">
      <c r="Q12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4" spans="17:17" ht="17.100000000000001" customHeight="1" x14ac:dyDescent="0.25">
      <c r="Q12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5" spans="17:17" ht="17.100000000000001" customHeight="1" x14ac:dyDescent="0.25">
      <c r="Q12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6" spans="17:17" ht="17.100000000000001" customHeight="1" x14ac:dyDescent="0.25">
      <c r="Q12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7" spans="17:17" ht="17.100000000000001" customHeight="1" x14ac:dyDescent="0.25">
      <c r="Q12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8" spans="17:17" ht="17.100000000000001" customHeight="1" x14ac:dyDescent="0.25">
      <c r="Q12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9" spans="17:17" ht="17.100000000000001" customHeight="1" x14ac:dyDescent="0.25">
      <c r="Q12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0" spans="17:17" ht="17.100000000000001" customHeight="1" x14ac:dyDescent="0.25">
      <c r="Q12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1" spans="17:17" ht="17.100000000000001" customHeight="1" x14ac:dyDescent="0.25">
      <c r="Q12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2" spans="17:17" ht="17.100000000000001" customHeight="1" x14ac:dyDescent="0.25">
      <c r="Q12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3" spans="17:17" ht="17.100000000000001" customHeight="1" x14ac:dyDescent="0.25">
      <c r="Q12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4" spans="17:17" ht="17.100000000000001" customHeight="1" x14ac:dyDescent="0.25">
      <c r="Q12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5" spans="17:17" ht="17.100000000000001" customHeight="1" x14ac:dyDescent="0.25">
      <c r="Q12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6" spans="17:17" ht="17.100000000000001" customHeight="1" x14ac:dyDescent="0.25">
      <c r="Q12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7" spans="17:17" ht="17.100000000000001" customHeight="1" x14ac:dyDescent="0.25">
      <c r="Q12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8" spans="17:17" ht="17.100000000000001" customHeight="1" x14ac:dyDescent="0.25">
      <c r="Q12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9" spans="17:17" ht="17.100000000000001" customHeight="1" x14ac:dyDescent="0.25">
      <c r="Q12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0" spans="17:17" ht="17.100000000000001" customHeight="1" x14ac:dyDescent="0.25">
      <c r="Q12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1" spans="17:17" ht="17.100000000000001" customHeight="1" x14ac:dyDescent="0.25">
      <c r="Q12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2" spans="17:17" ht="17.100000000000001" customHeight="1" x14ac:dyDescent="0.25">
      <c r="Q12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3" spans="17:17" ht="17.100000000000001" customHeight="1" x14ac:dyDescent="0.25">
      <c r="Q12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4" spans="17:17" ht="17.100000000000001" customHeight="1" x14ac:dyDescent="0.25">
      <c r="Q12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5" spans="17:17" ht="17.100000000000001" customHeight="1" x14ac:dyDescent="0.25">
      <c r="Q12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6" spans="17:17" ht="17.100000000000001" customHeight="1" x14ac:dyDescent="0.25">
      <c r="Q12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7" spans="17:17" ht="17.100000000000001" customHeight="1" x14ac:dyDescent="0.25">
      <c r="Q12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8" spans="17:17" ht="17.100000000000001" customHeight="1" x14ac:dyDescent="0.25">
      <c r="Q12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9" spans="17:17" ht="17.100000000000001" customHeight="1" x14ac:dyDescent="0.25">
      <c r="Q12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0" spans="17:17" ht="17.100000000000001" customHeight="1" x14ac:dyDescent="0.25">
      <c r="Q12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1" spans="17:17" ht="17.100000000000001" customHeight="1" x14ac:dyDescent="0.25">
      <c r="Q12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2" spans="17:17" ht="17.100000000000001" customHeight="1" x14ac:dyDescent="0.25">
      <c r="Q12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3" spans="17:17" ht="17.100000000000001" customHeight="1" x14ac:dyDescent="0.25">
      <c r="Q12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4" spans="17:17" ht="17.100000000000001" customHeight="1" x14ac:dyDescent="0.25">
      <c r="Q12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5" spans="17:17" ht="17.100000000000001" customHeight="1" x14ac:dyDescent="0.25">
      <c r="Q12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6" spans="17:17" ht="17.100000000000001" customHeight="1" x14ac:dyDescent="0.25">
      <c r="Q12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7" spans="17:17" ht="17.100000000000001" customHeight="1" x14ac:dyDescent="0.25">
      <c r="Q12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8" spans="17:17" ht="17.100000000000001" customHeight="1" x14ac:dyDescent="0.25">
      <c r="Q12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9" spans="17:17" ht="17.100000000000001" customHeight="1" x14ac:dyDescent="0.25">
      <c r="Q12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0" spans="17:17" ht="17.100000000000001" customHeight="1" x14ac:dyDescent="0.25">
      <c r="Q12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1" spans="17:17" ht="17.100000000000001" customHeight="1" x14ac:dyDescent="0.25">
      <c r="Q12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2" spans="17:17" ht="17.100000000000001" customHeight="1" x14ac:dyDescent="0.25">
      <c r="Q12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3" spans="17:17" ht="17.100000000000001" customHeight="1" x14ac:dyDescent="0.25">
      <c r="Q12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4" spans="17:17" ht="17.100000000000001" customHeight="1" x14ac:dyDescent="0.25">
      <c r="Q12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5" spans="17:17" ht="17.100000000000001" customHeight="1" x14ac:dyDescent="0.25">
      <c r="Q12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6" spans="17:17" ht="17.100000000000001" customHeight="1" x14ac:dyDescent="0.25">
      <c r="Q12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7" spans="17:17" ht="17.100000000000001" customHeight="1" x14ac:dyDescent="0.25">
      <c r="Q12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8" spans="17:17" ht="17.100000000000001" customHeight="1" x14ac:dyDescent="0.25">
      <c r="Q12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9" spans="17:17" ht="17.100000000000001" customHeight="1" x14ac:dyDescent="0.25">
      <c r="Q12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0" spans="17:17" ht="17.100000000000001" customHeight="1" x14ac:dyDescent="0.25">
      <c r="Q12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1" spans="17:17" ht="17.100000000000001" customHeight="1" x14ac:dyDescent="0.25">
      <c r="Q12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2" spans="17:17" ht="17.100000000000001" customHeight="1" x14ac:dyDescent="0.25">
      <c r="Q12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3" spans="17:17" ht="17.100000000000001" customHeight="1" x14ac:dyDescent="0.25">
      <c r="Q12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4" spans="17:17" ht="17.100000000000001" customHeight="1" x14ac:dyDescent="0.25">
      <c r="Q12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5" spans="17:17" ht="17.100000000000001" customHeight="1" x14ac:dyDescent="0.25">
      <c r="Q12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6" spans="17:17" ht="17.100000000000001" customHeight="1" x14ac:dyDescent="0.25">
      <c r="Q12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7" spans="17:17" ht="17.100000000000001" customHeight="1" x14ac:dyDescent="0.25">
      <c r="Q12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8" spans="17:17" ht="17.100000000000001" customHeight="1" x14ac:dyDescent="0.25">
      <c r="Q12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9" spans="17:17" ht="17.100000000000001" customHeight="1" x14ac:dyDescent="0.25">
      <c r="Q12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0" spans="17:17" ht="17.100000000000001" customHeight="1" x14ac:dyDescent="0.25">
      <c r="Q12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1" spans="17:17" ht="17.100000000000001" customHeight="1" x14ac:dyDescent="0.25">
      <c r="Q12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2" spans="17:17" ht="17.100000000000001" customHeight="1" x14ac:dyDescent="0.25">
      <c r="Q12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3" spans="17:17" ht="17.100000000000001" customHeight="1" x14ac:dyDescent="0.25">
      <c r="Q12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4" spans="17:17" ht="17.100000000000001" customHeight="1" x14ac:dyDescent="0.25">
      <c r="Q12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5" spans="17:17" ht="17.100000000000001" customHeight="1" x14ac:dyDescent="0.25">
      <c r="Q12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6" spans="17:17" ht="17.100000000000001" customHeight="1" x14ac:dyDescent="0.25">
      <c r="Q12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7" spans="17:17" ht="17.100000000000001" customHeight="1" x14ac:dyDescent="0.25">
      <c r="Q12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8" spans="17:17" ht="17.100000000000001" customHeight="1" x14ac:dyDescent="0.25">
      <c r="Q12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9" spans="17:17" ht="17.100000000000001" customHeight="1" x14ac:dyDescent="0.25">
      <c r="Q12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0" spans="17:17" ht="17.100000000000001" customHeight="1" x14ac:dyDescent="0.25">
      <c r="Q12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1" spans="17:17" ht="17.100000000000001" customHeight="1" x14ac:dyDescent="0.25">
      <c r="Q12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2" spans="17:17" ht="17.100000000000001" customHeight="1" x14ac:dyDescent="0.25">
      <c r="Q12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3" spans="17:17" ht="17.100000000000001" customHeight="1" x14ac:dyDescent="0.25">
      <c r="Q12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4" spans="17:17" ht="17.100000000000001" customHeight="1" x14ac:dyDescent="0.25">
      <c r="Q12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5" spans="17:17" ht="17.100000000000001" customHeight="1" x14ac:dyDescent="0.25">
      <c r="Q12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6" spans="17:17" ht="17.100000000000001" customHeight="1" x14ac:dyDescent="0.25">
      <c r="Q12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7" spans="17:17" ht="17.100000000000001" customHeight="1" x14ac:dyDescent="0.25">
      <c r="Q12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8" spans="17:17" ht="17.100000000000001" customHeight="1" x14ac:dyDescent="0.25">
      <c r="Q12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9" spans="17:17" ht="17.100000000000001" customHeight="1" x14ac:dyDescent="0.25">
      <c r="Q12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0" spans="17:17" ht="17.100000000000001" customHeight="1" x14ac:dyDescent="0.25">
      <c r="Q12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1" spans="17:17" ht="17.100000000000001" customHeight="1" x14ac:dyDescent="0.25">
      <c r="Q12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2" spans="17:17" ht="17.100000000000001" customHeight="1" x14ac:dyDescent="0.25">
      <c r="Q12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3" spans="17:17" ht="17.100000000000001" customHeight="1" x14ac:dyDescent="0.25">
      <c r="Q12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4" spans="17:17" ht="17.100000000000001" customHeight="1" x14ac:dyDescent="0.25">
      <c r="Q12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5" spans="17:17" ht="17.100000000000001" customHeight="1" x14ac:dyDescent="0.25">
      <c r="Q12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6" spans="17:17" ht="17.100000000000001" customHeight="1" x14ac:dyDescent="0.25">
      <c r="Q12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7" spans="17:17" ht="17.100000000000001" customHeight="1" x14ac:dyDescent="0.25">
      <c r="Q12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8" spans="17:17" ht="17.100000000000001" customHeight="1" x14ac:dyDescent="0.25">
      <c r="Q12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9" spans="17:17" ht="17.100000000000001" customHeight="1" x14ac:dyDescent="0.25">
      <c r="Q12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0" spans="17:17" ht="17.100000000000001" customHeight="1" x14ac:dyDescent="0.25">
      <c r="Q12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1" spans="17:17" ht="17.100000000000001" customHeight="1" x14ac:dyDescent="0.25">
      <c r="Q12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2" spans="17:17" ht="17.100000000000001" customHeight="1" x14ac:dyDescent="0.25">
      <c r="Q12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3" spans="17:17" ht="17.100000000000001" customHeight="1" x14ac:dyDescent="0.25">
      <c r="Q12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4" spans="17:17" ht="17.100000000000001" customHeight="1" x14ac:dyDescent="0.25">
      <c r="Q12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5" spans="17:17" ht="17.100000000000001" customHeight="1" x14ac:dyDescent="0.25">
      <c r="Q12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6" spans="17:17" ht="17.100000000000001" customHeight="1" x14ac:dyDescent="0.25">
      <c r="Q12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7" spans="17:17" ht="17.100000000000001" customHeight="1" x14ac:dyDescent="0.25">
      <c r="Q12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8" spans="17:17" ht="17.100000000000001" customHeight="1" x14ac:dyDescent="0.25">
      <c r="Q12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9" spans="17:17" ht="17.100000000000001" customHeight="1" x14ac:dyDescent="0.25">
      <c r="Q12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0" spans="17:17" ht="17.100000000000001" customHeight="1" x14ac:dyDescent="0.25">
      <c r="Q12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1" spans="17:17" ht="17.100000000000001" customHeight="1" x14ac:dyDescent="0.25">
      <c r="Q12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2" spans="17:17" ht="17.100000000000001" customHeight="1" x14ac:dyDescent="0.25">
      <c r="Q12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3" spans="17:17" ht="17.100000000000001" customHeight="1" x14ac:dyDescent="0.25">
      <c r="Q12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4" spans="17:17" ht="17.100000000000001" customHeight="1" x14ac:dyDescent="0.25">
      <c r="Q12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5" spans="17:17" ht="17.100000000000001" customHeight="1" x14ac:dyDescent="0.25">
      <c r="Q12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6" spans="17:17" ht="17.100000000000001" customHeight="1" x14ac:dyDescent="0.25">
      <c r="Q12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7" spans="17:17" ht="17.100000000000001" customHeight="1" x14ac:dyDescent="0.25">
      <c r="Q12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8" spans="17:17" ht="17.100000000000001" customHeight="1" x14ac:dyDescent="0.25">
      <c r="Q12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9" spans="17:17" ht="17.100000000000001" customHeight="1" x14ac:dyDescent="0.25">
      <c r="Q12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0" spans="17:17" ht="17.100000000000001" customHeight="1" x14ac:dyDescent="0.25">
      <c r="Q12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1" spans="17:17" ht="17.100000000000001" customHeight="1" x14ac:dyDescent="0.25">
      <c r="Q12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2" spans="17:17" ht="17.100000000000001" customHeight="1" x14ac:dyDescent="0.25">
      <c r="Q12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3" spans="17:17" ht="17.100000000000001" customHeight="1" x14ac:dyDescent="0.25">
      <c r="Q12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4" spans="17:17" ht="17.100000000000001" customHeight="1" x14ac:dyDescent="0.25">
      <c r="Q12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5" spans="17:17" ht="17.100000000000001" customHeight="1" x14ac:dyDescent="0.25">
      <c r="Q12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6" spans="17:17" ht="17.100000000000001" customHeight="1" x14ac:dyDescent="0.25">
      <c r="Q12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7" spans="17:17" ht="17.100000000000001" customHeight="1" x14ac:dyDescent="0.25">
      <c r="Q12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8" spans="17:17" ht="17.100000000000001" customHeight="1" x14ac:dyDescent="0.25">
      <c r="Q12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9" spans="17:17" ht="17.100000000000001" customHeight="1" x14ac:dyDescent="0.25">
      <c r="Q12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0" spans="17:17" ht="17.100000000000001" customHeight="1" x14ac:dyDescent="0.25">
      <c r="Q12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1" spans="17:17" ht="17.100000000000001" customHeight="1" x14ac:dyDescent="0.25">
      <c r="Q12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2" spans="17:17" ht="17.100000000000001" customHeight="1" x14ac:dyDescent="0.25">
      <c r="Q12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3" spans="17:17" ht="17.100000000000001" customHeight="1" x14ac:dyDescent="0.25">
      <c r="Q12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4" spans="17:17" ht="17.100000000000001" customHeight="1" x14ac:dyDescent="0.25">
      <c r="Q12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5" spans="17:17" ht="17.100000000000001" customHeight="1" x14ac:dyDescent="0.25">
      <c r="Q12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6" spans="17:17" ht="17.100000000000001" customHeight="1" x14ac:dyDescent="0.25">
      <c r="Q12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7" spans="17:17" ht="17.100000000000001" customHeight="1" x14ac:dyDescent="0.25">
      <c r="Q12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8" spans="17:17" ht="17.100000000000001" customHeight="1" x14ac:dyDescent="0.25">
      <c r="Q12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9" spans="17:17" ht="17.100000000000001" customHeight="1" x14ac:dyDescent="0.25">
      <c r="Q12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0" spans="17:17" ht="17.100000000000001" customHeight="1" x14ac:dyDescent="0.25">
      <c r="Q12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1" spans="17:17" ht="17.100000000000001" customHeight="1" x14ac:dyDescent="0.25">
      <c r="Q12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2" spans="17:17" ht="17.100000000000001" customHeight="1" x14ac:dyDescent="0.25">
      <c r="Q12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3" spans="17:17" ht="17.100000000000001" customHeight="1" x14ac:dyDescent="0.25">
      <c r="Q12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4" spans="17:17" ht="17.100000000000001" customHeight="1" x14ac:dyDescent="0.25">
      <c r="Q12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5" spans="17:17" ht="17.100000000000001" customHeight="1" x14ac:dyDescent="0.25">
      <c r="Q12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6" spans="17:17" ht="17.100000000000001" customHeight="1" x14ac:dyDescent="0.25">
      <c r="Q12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7" spans="17:17" ht="17.100000000000001" customHeight="1" x14ac:dyDescent="0.25">
      <c r="Q12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8" spans="17:17" ht="17.100000000000001" customHeight="1" x14ac:dyDescent="0.25">
      <c r="Q12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9" spans="17:17" ht="17.100000000000001" customHeight="1" x14ac:dyDescent="0.25">
      <c r="Q12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0" spans="17:17" ht="17.100000000000001" customHeight="1" x14ac:dyDescent="0.25">
      <c r="Q12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1" spans="17:17" ht="17.100000000000001" customHeight="1" x14ac:dyDescent="0.25">
      <c r="Q12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2" spans="17:17" ht="17.100000000000001" customHeight="1" x14ac:dyDescent="0.25">
      <c r="Q12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3" spans="17:17" ht="17.100000000000001" customHeight="1" x14ac:dyDescent="0.25">
      <c r="Q12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4" spans="17:17" ht="17.100000000000001" customHeight="1" x14ac:dyDescent="0.25">
      <c r="Q12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5" spans="17:17" ht="17.100000000000001" customHeight="1" x14ac:dyDescent="0.25">
      <c r="Q12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6" spans="17:17" ht="17.100000000000001" customHeight="1" x14ac:dyDescent="0.25">
      <c r="Q12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7" spans="17:17" ht="17.100000000000001" customHeight="1" x14ac:dyDescent="0.25">
      <c r="Q12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8" spans="17:17" ht="17.100000000000001" customHeight="1" x14ac:dyDescent="0.25">
      <c r="Q12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9" spans="17:17" ht="17.100000000000001" customHeight="1" x14ac:dyDescent="0.25">
      <c r="Q12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0" spans="17:17" ht="17.100000000000001" customHeight="1" x14ac:dyDescent="0.25">
      <c r="Q12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1" spans="17:17" ht="17.100000000000001" customHeight="1" x14ac:dyDescent="0.25">
      <c r="Q12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2" spans="17:17" ht="17.100000000000001" customHeight="1" x14ac:dyDescent="0.25">
      <c r="Q12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3" spans="17:17" ht="17.100000000000001" customHeight="1" x14ac:dyDescent="0.25">
      <c r="Q12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4" spans="17:17" ht="17.100000000000001" customHeight="1" x14ac:dyDescent="0.25">
      <c r="Q12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5" spans="17:17" ht="17.100000000000001" customHeight="1" x14ac:dyDescent="0.25">
      <c r="Q12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6" spans="17:17" ht="17.100000000000001" customHeight="1" x14ac:dyDescent="0.25">
      <c r="Q12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7" spans="17:17" ht="17.100000000000001" customHeight="1" x14ac:dyDescent="0.25">
      <c r="Q12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8" spans="17:17" ht="17.100000000000001" customHeight="1" x14ac:dyDescent="0.25">
      <c r="Q12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9" spans="17:17" ht="17.100000000000001" customHeight="1" x14ac:dyDescent="0.25">
      <c r="Q12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0" spans="17:17" ht="17.100000000000001" customHeight="1" x14ac:dyDescent="0.25">
      <c r="Q13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1" spans="17:17" ht="17.100000000000001" customHeight="1" x14ac:dyDescent="0.25">
      <c r="Q13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2" spans="17:17" ht="17.100000000000001" customHeight="1" x14ac:dyDescent="0.25">
      <c r="Q13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3" spans="17:17" ht="17.100000000000001" customHeight="1" x14ac:dyDescent="0.25">
      <c r="Q13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4" spans="17:17" ht="17.100000000000001" customHeight="1" x14ac:dyDescent="0.25">
      <c r="Q13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5" spans="17:17" ht="17.100000000000001" customHeight="1" x14ac:dyDescent="0.25">
      <c r="Q13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6" spans="17:17" ht="17.100000000000001" customHeight="1" x14ac:dyDescent="0.25">
      <c r="Q13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7" spans="17:17" ht="17.100000000000001" customHeight="1" x14ac:dyDescent="0.25">
      <c r="Q13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8" spans="17:17" ht="17.100000000000001" customHeight="1" x14ac:dyDescent="0.25">
      <c r="Q13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9" spans="17:17" ht="17.100000000000001" customHeight="1" x14ac:dyDescent="0.25">
      <c r="Q13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0" spans="17:17" ht="17.100000000000001" customHeight="1" x14ac:dyDescent="0.25">
      <c r="Q13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1" spans="17:17" ht="17.100000000000001" customHeight="1" x14ac:dyDescent="0.25">
      <c r="Q13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2" spans="17:17" ht="17.100000000000001" customHeight="1" x14ac:dyDescent="0.25">
      <c r="Q13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3" spans="17:17" ht="17.100000000000001" customHeight="1" x14ac:dyDescent="0.25">
      <c r="Q13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4" spans="17:17" ht="17.100000000000001" customHeight="1" x14ac:dyDescent="0.25">
      <c r="Q13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5" spans="17:17" ht="17.100000000000001" customHeight="1" x14ac:dyDescent="0.25">
      <c r="Q13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6" spans="17:17" ht="17.100000000000001" customHeight="1" x14ac:dyDescent="0.25">
      <c r="Q13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7" spans="17:17" ht="17.100000000000001" customHeight="1" x14ac:dyDescent="0.25">
      <c r="Q13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8" spans="17:17" ht="17.100000000000001" customHeight="1" x14ac:dyDescent="0.25">
      <c r="Q13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9" spans="17:17" ht="17.100000000000001" customHeight="1" x14ac:dyDescent="0.25">
      <c r="Q13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0" spans="17:17" ht="17.100000000000001" customHeight="1" x14ac:dyDescent="0.25">
      <c r="Q13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1" spans="17:17" ht="17.100000000000001" customHeight="1" x14ac:dyDescent="0.25">
      <c r="Q13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2" spans="17:17" ht="17.100000000000001" customHeight="1" x14ac:dyDescent="0.25">
      <c r="Q13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3" spans="17:17" ht="17.100000000000001" customHeight="1" x14ac:dyDescent="0.25">
      <c r="Q13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4" spans="17:17" ht="17.100000000000001" customHeight="1" x14ac:dyDescent="0.25">
      <c r="Q13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5" spans="17:17" ht="17.100000000000001" customHeight="1" x14ac:dyDescent="0.25">
      <c r="Q13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6" spans="17:17" ht="17.100000000000001" customHeight="1" x14ac:dyDescent="0.25">
      <c r="Q13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7" spans="17:17" ht="17.100000000000001" customHeight="1" x14ac:dyDescent="0.25">
      <c r="Q13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8" spans="17:17" ht="17.100000000000001" customHeight="1" x14ac:dyDescent="0.25">
      <c r="Q13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9" spans="17:17" ht="17.100000000000001" customHeight="1" x14ac:dyDescent="0.25">
      <c r="Q13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0" spans="17:17" ht="17.100000000000001" customHeight="1" x14ac:dyDescent="0.25">
      <c r="Q13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1" spans="17:17" ht="17.100000000000001" customHeight="1" x14ac:dyDescent="0.25">
      <c r="Q13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2" spans="17:17" ht="17.100000000000001" customHeight="1" x14ac:dyDescent="0.25">
      <c r="Q13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3" spans="17:17" ht="17.100000000000001" customHeight="1" x14ac:dyDescent="0.25">
      <c r="Q13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4" spans="17:17" ht="17.100000000000001" customHeight="1" x14ac:dyDescent="0.25">
      <c r="Q13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5" spans="17:17" ht="17.100000000000001" customHeight="1" x14ac:dyDescent="0.25">
      <c r="Q13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6" spans="17:17" ht="17.100000000000001" customHeight="1" x14ac:dyDescent="0.25">
      <c r="Q13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7" spans="17:17" ht="17.100000000000001" customHeight="1" x14ac:dyDescent="0.25">
      <c r="Q13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8" spans="17:17" ht="17.100000000000001" customHeight="1" x14ac:dyDescent="0.25">
      <c r="Q13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9" spans="17:17" ht="17.100000000000001" customHeight="1" x14ac:dyDescent="0.25">
      <c r="Q13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0" spans="17:17" ht="17.100000000000001" customHeight="1" x14ac:dyDescent="0.25">
      <c r="Q13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1" spans="17:17" ht="17.100000000000001" customHeight="1" x14ac:dyDescent="0.25">
      <c r="Q13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2" spans="17:17" ht="17.100000000000001" customHeight="1" x14ac:dyDescent="0.25">
      <c r="Q13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3" spans="17:17" ht="17.100000000000001" customHeight="1" x14ac:dyDescent="0.25">
      <c r="Q13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4" spans="17:17" ht="17.100000000000001" customHeight="1" x14ac:dyDescent="0.25">
      <c r="Q13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5" spans="17:17" ht="17.100000000000001" customHeight="1" x14ac:dyDescent="0.25">
      <c r="Q13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6" spans="17:17" ht="17.100000000000001" customHeight="1" x14ac:dyDescent="0.25">
      <c r="Q13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7" spans="17:17" ht="17.100000000000001" customHeight="1" x14ac:dyDescent="0.25">
      <c r="Q13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8" spans="17:17" ht="17.100000000000001" customHeight="1" x14ac:dyDescent="0.25">
      <c r="Q13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9" spans="17:17" ht="17.100000000000001" customHeight="1" x14ac:dyDescent="0.25">
      <c r="Q13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0" spans="17:17" ht="17.100000000000001" customHeight="1" x14ac:dyDescent="0.25">
      <c r="Q13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1" spans="17:17" ht="17.100000000000001" customHeight="1" x14ac:dyDescent="0.25">
      <c r="Q13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2" spans="17:17" ht="17.100000000000001" customHeight="1" x14ac:dyDescent="0.25">
      <c r="Q13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3" spans="17:17" ht="17.100000000000001" customHeight="1" x14ac:dyDescent="0.25">
      <c r="Q13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4" spans="17:17" ht="17.100000000000001" customHeight="1" x14ac:dyDescent="0.25">
      <c r="Q13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5" spans="17:17" ht="17.100000000000001" customHeight="1" x14ac:dyDescent="0.25">
      <c r="Q13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6" spans="17:17" ht="17.100000000000001" customHeight="1" x14ac:dyDescent="0.25">
      <c r="Q13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7" spans="17:17" ht="17.100000000000001" customHeight="1" x14ac:dyDescent="0.25">
      <c r="Q13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8" spans="17:17" ht="17.100000000000001" customHeight="1" x14ac:dyDescent="0.25">
      <c r="Q13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9" spans="17:17" ht="17.100000000000001" customHeight="1" x14ac:dyDescent="0.25">
      <c r="Q13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0" spans="17:17" ht="17.100000000000001" customHeight="1" x14ac:dyDescent="0.25">
      <c r="Q13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1" spans="17:17" ht="17.100000000000001" customHeight="1" x14ac:dyDescent="0.25">
      <c r="Q13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2" spans="17:17" ht="17.100000000000001" customHeight="1" x14ac:dyDescent="0.25">
      <c r="Q13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3" spans="17:17" ht="17.100000000000001" customHeight="1" x14ac:dyDescent="0.25">
      <c r="Q13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4" spans="17:17" ht="17.100000000000001" customHeight="1" x14ac:dyDescent="0.25">
      <c r="Q13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5" spans="17:17" ht="17.100000000000001" customHeight="1" x14ac:dyDescent="0.25">
      <c r="Q13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6" spans="17:17" ht="17.100000000000001" customHeight="1" x14ac:dyDescent="0.25">
      <c r="Q13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7" spans="17:17" ht="17.100000000000001" customHeight="1" x14ac:dyDescent="0.25">
      <c r="Q13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8" spans="17:17" ht="17.100000000000001" customHeight="1" x14ac:dyDescent="0.25">
      <c r="Q13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9" spans="17:17" ht="17.100000000000001" customHeight="1" x14ac:dyDescent="0.25">
      <c r="Q13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0" spans="17:17" ht="17.100000000000001" customHeight="1" x14ac:dyDescent="0.25">
      <c r="Q13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1" spans="17:17" ht="17.100000000000001" customHeight="1" x14ac:dyDescent="0.25">
      <c r="Q13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2" spans="17:17" ht="17.100000000000001" customHeight="1" x14ac:dyDescent="0.25">
      <c r="Q13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3" spans="17:17" ht="17.100000000000001" customHeight="1" x14ac:dyDescent="0.25">
      <c r="Q13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4" spans="17:17" ht="17.100000000000001" customHeight="1" x14ac:dyDescent="0.25">
      <c r="Q13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5" spans="17:17" ht="17.100000000000001" customHeight="1" x14ac:dyDescent="0.25">
      <c r="Q13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6" spans="17:17" ht="17.100000000000001" customHeight="1" x14ac:dyDescent="0.25">
      <c r="Q13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7" spans="17:17" ht="17.100000000000001" customHeight="1" x14ac:dyDescent="0.25">
      <c r="Q13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8" spans="17:17" ht="17.100000000000001" customHeight="1" x14ac:dyDescent="0.25">
      <c r="Q13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9" spans="17:17" ht="17.100000000000001" customHeight="1" x14ac:dyDescent="0.25">
      <c r="Q13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0" spans="17:17" ht="17.100000000000001" customHeight="1" x14ac:dyDescent="0.25">
      <c r="Q13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1" spans="17:17" ht="17.100000000000001" customHeight="1" x14ac:dyDescent="0.25">
      <c r="Q13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2" spans="17:17" ht="17.100000000000001" customHeight="1" x14ac:dyDescent="0.25">
      <c r="Q13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3" spans="17:17" ht="17.100000000000001" customHeight="1" x14ac:dyDescent="0.25">
      <c r="Q13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4" spans="17:17" ht="17.100000000000001" customHeight="1" x14ac:dyDescent="0.25">
      <c r="Q13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5" spans="17:17" ht="17.100000000000001" customHeight="1" x14ac:dyDescent="0.25">
      <c r="Q13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6" spans="17:17" ht="17.100000000000001" customHeight="1" x14ac:dyDescent="0.25">
      <c r="Q13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7" spans="17:17" ht="17.100000000000001" customHeight="1" x14ac:dyDescent="0.25">
      <c r="Q13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8" spans="17:17" ht="17.100000000000001" customHeight="1" x14ac:dyDescent="0.25">
      <c r="Q13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9" spans="17:17" ht="17.100000000000001" customHeight="1" x14ac:dyDescent="0.25">
      <c r="Q13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0" spans="17:17" ht="17.100000000000001" customHeight="1" x14ac:dyDescent="0.25">
      <c r="Q13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1" spans="17:17" ht="17.100000000000001" customHeight="1" x14ac:dyDescent="0.25">
      <c r="Q13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2" spans="17:17" ht="17.100000000000001" customHeight="1" x14ac:dyDescent="0.25">
      <c r="Q13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3" spans="17:17" ht="17.100000000000001" customHeight="1" x14ac:dyDescent="0.25">
      <c r="Q13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4" spans="17:17" ht="17.100000000000001" customHeight="1" x14ac:dyDescent="0.25">
      <c r="Q13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5" spans="17:17" ht="17.100000000000001" customHeight="1" x14ac:dyDescent="0.25">
      <c r="Q13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6" spans="17:17" ht="17.100000000000001" customHeight="1" x14ac:dyDescent="0.25">
      <c r="Q13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7" spans="17:17" ht="17.100000000000001" customHeight="1" x14ac:dyDescent="0.25">
      <c r="Q13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8" spans="17:17" ht="17.100000000000001" customHeight="1" x14ac:dyDescent="0.25">
      <c r="Q13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9" spans="17:17" ht="17.100000000000001" customHeight="1" x14ac:dyDescent="0.25">
      <c r="Q13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0" spans="17:17" ht="17.100000000000001" customHeight="1" x14ac:dyDescent="0.25">
      <c r="Q13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1" spans="17:17" ht="17.100000000000001" customHeight="1" x14ac:dyDescent="0.25">
      <c r="Q13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2" spans="17:17" ht="17.100000000000001" customHeight="1" x14ac:dyDescent="0.25">
      <c r="Q13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3" spans="17:17" ht="17.100000000000001" customHeight="1" x14ac:dyDescent="0.25">
      <c r="Q13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4" spans="17:17" ht="17.100000000000001" customHeight="1" x14ac:dyDescent="0.25">
      <c r="Q13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5" spans="17:17" ht="17.100000000000001" customHeight="1" x14ac:dyDescent="0.25">
      <c r="Q13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6" spans="17:17" ht="17.100000000000001" customHeight="1" x14ac:dyDescent="0.25">
      <c r="Q13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7" spans="17:17" ht="17.100000000000001" customHeight="1" x14ac:dyDescent="0.25">
      <c r="Q13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8" spans="17:17" ht="17.100000000000001" customHeight="1" x14ac:dyDescent="0.25">
      <c r="Q13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9" spans="17:17" ht="17.100000000000001" customHeight="1" x14ac:dyDescent="0.25">
      <c r="Q13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0" spans="17:17" ht="17.100000000000001" customHeight="1" x14ac:dyDescent="0.25">
      <c r="Q13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1" spans="17:17" ht="17.100000000000001" customHeight="1" x14ac:dyDescent="0.25">
      <c r="Q13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2" spans="17:17" ht="17.100000000000001" customHeight="1" x14ac:dyDescent="0.25">
      <c r="Q13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3" spans="17:17" ht="17.100000000000001" customHeight="1" x14ac:dyDescent="0.25">
      <c r="Q13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4" spans="17:17" ht="17.100000000000001" customHeight="1" x14ac:dyDescent="0.25">
      <c r="Q13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5" spans="17:17" ht="17.100000000000001" customHeight="1" x14ac:dyDescent="0.25">
      <c r="Q13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6" spans="17:17" ht="17.100000000000001" customHeight="1" x14ac:dyDescent="0.25">
      <c r="Q13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7" spans="17:17" ht="17.100000000000001" customHeight="1" x14ac:dyDescent="0.25">
      <c r="Q13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8" spans="17:17" ht="17.100000000000001" customHeight="1" x14ac:dyDescent="0.25">
      <c r="Q13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9" spans="17:17" ht="17.100000000000001" customHeight="1" x14ac:dyDescent="0.25">
      <c r="Q13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0" spans="17:17" ht="17.100000000000001" customHeight="1" x14ac:dyDescent="0.25">
      <c r="Q13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1" spans="17:17" ht="17.100000000000001" customHeight="1" x14ac:dyDescent="0.25">
      <c r="Q13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2" spans="17:17" ht="17.100000000000001" customHeight="1" x14ac:dyDescent="0.25">
      <c r="Q13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3" spans="17:17" ht="17.100000000000001" customHeight="1" x14ac:dyDescent="0.25">
      <c r="Q13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4" spans="17:17" ht="17.100000000000001" customHeight="1" x14ac:dyDescent="0.25">
      <c r="Q13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5" spans="17:17" ht="17.100000000000001" customHeight="1" x14ac:dyDescent="0.25">
      <c r="Q13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6" spans="17:17" ht="17.100000000000001" customHeight="1" x14ac:dyDescent="0.25">
      <c r="Q13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7" spans="17:17" ht="17.100000000000001" customHeight="1" x14ac:dyDescent="0.25">
      <c r="Q13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8" spans="17:17" ht="17.100000000000001" customHeight="1" x14ac:dyDescent="0.25">
      <c r="Q13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9" spans="17:17" ht="17.100000000000001" customHeight="1" x14ac:dyDescent="0.25">
      <c r="Q13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0" spans="17:17" ht="17.100000000000001" customHeight="1" x14ac:dyDescent="0.25">
      <c r="Q13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1" spans="17:17" ht="17.100000000000001" customHeight="1" x14ac:dyDescent="0.25">
      <c r="Q13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2" spans="17:17" ht="17.100000000000001" customHeight="1" x14ac:dyDescent="0.25">
      <c r="Q13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3" spans="17:17" ht="17.100000000000001" customHeight="1" x14ac:dyDescent="0.25">
      <c r="Q13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4" spans="17:17" ht="17.100000000000001" customHeight="1" x14ac:dyDescent="0.25">
      <c r="Q13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5" spans="17:17" ht="17.100000000000001" customHeight="1" x14ac:dyDescent="0.25">
      <c r="Q13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6" spans="17:17" ht="17.100000000000001" customHeight="1" x14ac:dyDescent="0.25">
      <c r="Q13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7" spans="17:17" ht="17.100000000000001" customHeight="1" x14ac:dyDescent="0.25">
      <c r="Q13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8" spans="17:17" ht="17.100000000000001" customHeight="1" x14ac:dyDescent="0.25">
      <c r="Q13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9" spans="17:17" ht="17.100000000000001" customHeight="1" x14ac:dyDescent="0.25">
      <c r="Q13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0" spans="17:17" ht="17.100000000000001" customHeight="1" x14ac:dyDescent="0.25">
      <c r="Q13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1" spans="17:17" ht="17.100000000000001" customHeight="1" x14ac:dyDescent="0.25">
      <c r="Q13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2" spans="17:17" ht="17.100000000000001" customHeight="1" x14ac:dyDescent="0.25">
      <c r="Q13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3" spans="17:17" ht="17.100000000000001" customHeight="1" x14ac:dyDescent="0.25">
      <c r="Q13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4" spans="17:17" ht="17.100000000000001" customHeight="1" x14ac:dyDescent="0.25">
      <c r="Q13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5" spans="17:17" ht="17.100000000000001" customHeight="1" x14ac:dyDescent="0.25">
      <c r="Q13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6" spans="17:17" ht="17.100000000000001" customHeight="1" x14ac:dyDescent="0.25">
      <c r="Q13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7" spans="17:17" ht="17.100000000000001" customHeight="1" x14ac:dyDescent="0.25">
      <c r="Q13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8" spans="17:17" ht="17.100000000000001" customHeight="1" x14ac:dyDescent="0.25">
      <c r="Q13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9" spans="17:17" ht="17.100000000000001" customHeight="1" x14ac:dyDescent="0.25">
      <c r="Q13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0" spans="17:17" ht="17.100000000000001" customHeight="1" x14ac:dyDescent="0.25">
      <c r="Q13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1" spans="17:17" ht="17.100000000000001" customHeight="1" x14ac:dyDescent="0.25">
      <c r="Q13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2" spans="17:17" ht="17.100000000000001" customHeight="1" x14ac:dyDescent="0.25">
      <c r="Q13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3" spans="17:17" ht="17.100000000000001" customHeight="1" x14ac:dyDescent="0.25">
      <c r="Q13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4" spans="17:17" ht="17.100000000000001" customHeight="1" x14ac:dyDescent="0.25">
      <c r="Q13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5" spans="17:17" ht="17.100000000000001" customHeight="1" x14ac:dyDescent="0.25">
      <c r="Q13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6" spans="17:17" ht="17.100000000000001" customHeight="1" x14ac:dyDescent="0.25">
      <c r="Q13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7" spans="17:17" ht="17.100000000000001" customHeight="1" x14ac:dyDescent="0.25">
      <c r="Q13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8" spans="17:17" ht="17.100000000000001" customHeight="1" x14ac:dyDescent="0.25">
      <c r="Q13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9" spans="17:17" ht="17.100000000000001" customHeight="1" x14ac:dyDescent="0.25">
      <c r="Q13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0" spans="17:17" ht="17.100000000000001" customHeight="1" x14ac:dyDescent="0.25">
      <c r="Q13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1" spans="17:17" ht="17.100000000000001" customHeight="1" x14ac:dyDescent="0.25">
      <c r="Q13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2" spans="17:17" ht="17.100000000000001" customHeight="1" x14ac:dyDescent="0.25">
      <c r="Q13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3" spans="17:17" ht="17.100000000000001" customHeight="1" x14ac:dyDescent="0.25">
      <c r="Q13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4" spans="17:17" ht="17.100000000000001" customHeight="1" x14ac:dyDescent="0.25">
      <c r="Q13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5" spans="17:17" ht="17.100000000000001" customHeight="1" x14ac:dyDescent="0.25">
      <c r="Q13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6" spans="17:17" ht="17.100000000000001" customHeight="1" x14ac:dyDescent="0.25">
      <c r="Q13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7" spans="17:17" ht="17.100000000000001" customHeight="1" x14ac:dyDescent="0.25">
      <c r="Q13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8" spans="17:17" ht="17.100000000000001" customHeight="1" x14ac:dyDescent="0.25">
      <c r="Q13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9" spans="17:17" ht="17.100000000000001" customHeight="1" x14ac:dyDescent="0.25">
      <c r="Q13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0" spans="17:17" ht="17.100000000000001" customHeight="1" x14ac:dyDescent="0.25">
      <c r="Q13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1" spans="17:17" ht="17.100000000000001" customHeight="1" x14ac:dyDescent="0.25">
      <c r="Q13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2" spans="17:17" ht="17.100000000000001" customHeight="1" x14ac:dyDescent="0.25">
      <c r="Q13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3" spans="17:17" ht="17.100000000000001" customHeight="1" x14ac:dyDescent="0.25">
      <c r="Q13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4" spans="17:17" ht="17.100000000000001" customHeight="1" x14ac:dyDescent="0.25">
      <c r="Q13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5" spans="17:17" ht="17.100000000000001" customHeight="1" x14ac:dyDescent="0.25">
      <c r="Q13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6" spans="17:17" ht="17.100000000000001" customHeight="1" x14ac:dyDescent="0.25">
      <c r="Q13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7" spans="17:17" ht="17.100000000000001" customHeight="1" x14ac:dyDescent="0.25">
      <c r="Q13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8" spans="17:17" ht="17.100000000000001" customHeight="1" x14ac:dyDescent="0.25">
      <c r="Q13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9" spans="17:17" ht="17.100000000000001" customHeight="1" x14ac:dyDescent="0.25">
      <c r="Q13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0" spans="17:17" ht="17.100000000000001" customHeight="1" x14ac:dyDescent="0.25">
      <c r="Q13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1" spans="17:17" ht="17.100000000000001" customHeight="1" x14ac:dyDescent="0.25">
      <c r="Q13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2" spans="17:17" ht="17.100000000000001" customHeight="1" x14ac:dyDescent="0.25">
      <c r="Q13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3" spans="17:17" ht="17.100000000000001" customHeight="1" x14ac:dyDescent="0.25">
      <c r="Q13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4" spans="17:17" ht="17.100000000000001" customHeight="1" x14ac:dyDescent="0.25">
      <c r="Q13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5" spans="17:17" ht="17.100000000000001" customHeight="1" x14ac:dyDescent="0.25">
      <c r="Q13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6" spans="17:17" ht="17.100000000000001" customHeight="1" x14ac:dyDescent="0.25">
      <c r="Q13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7" spans="17:17" ht="17.100000000000001" customHeight="1" x14ac:dyDescent="0.25">
      <c r="Q13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8" spans="17:17" ht="17.100000000000001" customHeight="1" x14ac:dyDescent="0.25">
      <c r="Q13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9" spans="17:17" ht="17.100000000000001" customHeight="1" x14ac:dyDescent="0.25">
      <c r="Q13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0" spans="17:17" ht="17.100000000000001" customHeight="1" x14ac:dyDescent="0.25">
      <c r="Q13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1" spans="17:17" ht="17.100000000000001" customHeight="1" x14ac:dyDescent="0.25">
      <c r="Q13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2" spans="17:17" ht="17.100000000000001" customHeight="1" x14ac:dyDescent="0.25">
      <c r="Q13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3" spans="17:17" ht="17.100000000000001" customHeight="1" x14ac:dyDescent="0.25">
      <c r="Q13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4" spans="17:17" ht="17.100000000000001" customHeight="1" x14ac:dyDescent="0.25">
      <c r="Q13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5" spans="17:17" ht="17.100000000000001" customHeight="1" x14ac:dyDescent="0.25">
      <c r="Q13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6" spans="17:17" ht="17.100000000000001" customHeight="1" x14ac:dyDescent="0.25">
      <c r="Q13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7" spans="17:17" ht="17.100000000000001" customHeight="1" x14ac:dyDescent="0.25">
      <c r="Q13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8" spans="17:17" ht="17.100000000000001" customHeight="1" x14ac:dyDescent="0.25">
      <c r="Q13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9" spans="17:17" ht="17.100000000000001" customHeight="1" x14ac:dyDescent="0.25">
      <c r="Q13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0" spans="17:17" ht="17.100000000000001" customHeight="1" x14ac:dyDescent="0.25">
      <c r="Q13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1" spans="17:17" ht="17.100000000000001" customHeight="1" x14ac:dyDescent="0.25">
      <c r="Q13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2" spans="17:17" ht="17.100000000000001" customHeight="1" x14ac:dyDescent="0.25">
      <c r="Q13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3" spans="17:17" ht="17.100000000000001" customHeight="1" x14ac:dyDescent="0.25">
      <c r="Q13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4" spans="17:17" ht="17.100000000000001" customHeight="1" x14ac:dyDescent="0.25">
      <c r="Q13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5" spans="17:17" ht="17.100000000000001" customHeight="1" x14ac:dyDescent="0.25">
      <c r="Q13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6" spans="17:17" ht="17.100000000000001" customHeight="1" x14ac:dyDescent="0.25">
      <c r="Q13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7" spans="17:17" ht="17.100000000000001" customHeight="1" x14ac:dyDescent="0.25">
      <c r="Q13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8" spans="17:17" ht="17.100000000000001" customHeight="1" x14ac:dyDescent="0.25">
      <c r="Q13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9" spans="17:17" ht="17.100000000000001" customHeight="1" x14ac:dyDescent="0.25">
      <c r="Q13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0" spans="17:17" ht="17.100000000000001" customHeight="1" x14ac:dyDescent="0.25">
      <c r="Q13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1" spans="17:17" ht="17.100000000000001" customHeight="1" x14ac:dyDescent="0.25">
      <c r="Q13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2" spans="17:17" ht="17.100000000000001" customHeight="1" x14ac:dyDescent="0.25">
      <c r="Q13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3" spans="17:17" ht="17.100000000000001" customHeight="1" x14ac:dyDescent="0.25">
      <c r="Q13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4" spans="17:17" ht="17.100000000000001" customHeight="1" x14ac:dyDescent="0.25">
      <c r="Q13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5" spans="17:17" ht="17.100000000000001" customHeight="1" x14ac:dyDescent="0.25">
      <c r="Q13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6" spans="17:17" ht="17.100000000000001" customHeight="1" x14ac:dyDescent="0.25">
      <c r="Q13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7" spans="17:17" ht="17.100000000000001" customHeight="1" x14ac:dyDescent="0.25">
      <c r="Q13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8" spans="17:17" ht="17.100000000000001" customHeight="1" x14ac:dyDescent="0.25">
      <c r="Q13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9" spans="17:17" ht="17.100000000000001" customHeight="1" x14ac:dyDescent="0.25">
      <c r="Q13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0" spans="17:17" ht="17.100000000000001" customHeight="1" x14ac:dyDescent="0.25">
      <c r="Q13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1" spans="17:17" ht="17.100000000000001" customHeight="1" x14ac:dyDescent="0.25">
      <c r="Q13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2" spans="17:17" ht="17.100000000000001" customHeight="1" x14ac:dyDescent="0.25">
      <c r="Q13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3" spans="17:17" ht="17.100000000000001" customHeight="1" x14ac:dyDescent="0.25">
      <c r="Q13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4" spans="17:17" ht="17.100000000000001" customHeight="1" x14ac:dyDescent="0.25">
      <c r="Q13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5" spans="17:17" ht="17.100000000000001" customHeight="1" x14ac:dyDescent="0.25">
      <c r="Q13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6" spans="17:17" ht="17.100000000000001" customHeight="1" x14ac:dyDescent="0.25">
      <c r="Q13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7" spans="17:17" ht="17.100000000000001" customHeight="1" x14ac:dyDescent="0.25">
      <c r="Q13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8" spans="17:17" ht="17.100000000000001" customHeight="1" x14ac:dyDescent="0.25">
      <c r="Q13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9" spans="17:17" ht="17.100000000000001" customHeight="1" x14ac:dyDescent="0.25">
      <c r="Q13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0" spans="17:17" ht="17.100000000000001" customHeight="1" x14ac:dyDescent="0.25">
      <c r="Q13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1" spans="17:17" ht="17.100000000000001" customHeight="1" x14ac:dyDescent="0.25">
      <c r="Q13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2" spans="17:17" ht="17.100000000000001" customHeight="1" x14ac:dyDescent="0.25">
      <c r="Q13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3" spans="17:17" ht="17.100000000000001" customHeight="1" x14ac:dyDescent="0.25">
      <c r="Q13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4" spans="17:17" ht="17.100000000000001" customHeight="1" x14ac:dyDescent="0.25">
      <c r="Q13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5" spans="17:17" ht="17.100000000000001" customHeight="1" x14ac:dyDescent="0.25">
      <c r="Q13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6" spans="17:17" ht="17.100000000000001" customHeight="1" x14ac:dyDescent="0.25">
      <c r="Q13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7" spans="17:17" ht="17.100000000000001" customHeight="1" x14ac:dyDescent="0.25">
      <c r="Q13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8" spans="17:17" ht="17.100000000000001" customHeight="1" x14ac:dyDescent="0.25">
      <c r="Q13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9" spans="17:17" ht="17.100000000000001" customHeight="1" x14ac:dyDescent="0.25">
      <c r="Q13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0" spans="17:17" ht="17.100000000000001" customHeight="1" x14ac:dyDescent="0.25">
      <c r="Q13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1" spans="17:17" ht="17.100000000000001" customHeight="1" x14ac:dyDescent="0.25">
      <c r="Q13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2" spans="17:17" ht="17.100000000000001" customHeight="1" x14ac:dyDescent="0.25">
      <c r="Q13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3" spans="17:17" ht="17.100000000000001" customHeight="1" x14ac:dyDescent="0.25">
      <c r="Q13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4" spans="17:17" ht="17.100000000000001" customHeight="1" x14ac:dyDescent="0.25">
      <c r="Q13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5" spans="17:17" ht="17.100000000000001" customHeight="1" x14ac:dyDescent="0.25">
      <c r="Q13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6" spans="17:17" ht="17.100000000000001" customHeight="1" x14ac:dyDescent="0.25">
      <c r="Q13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7" spans="17:17" ht="17.100000000000001" customHeight="1" x14ac:dyDescent="0.25">
      <c r="Q13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8" spans="17:17" ht="17.100000000000001" customHeight="1" x14ac:dyDescent="0.25">
      <c r="Q13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9" spans="17:17" ht="17.100000000000001" customHeight="1" x14ac:dyDescent="0.25">
      <c r="Q13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0" spans="17:17" ht="17.100000000000001" customHeight="1" x14ac:dyDescent="0.25">
      <c r="Q13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1" spans="17:17" ht="17.100000000000001" customHeight="1" x14ac:dyDescent="0.25">
      <c r="Q13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2" spans="17:17" ht="17.100000000000001" customHeight="1" x14ac:dyDescent="0.25">
      <c r="Q13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3" spans="17:17" ht="17.100000000000001" customHeight="1" x14ac:dyDescent="0.25">
      <c r="Q13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4" spans="17:17" ht="17.100000000000001" customHeight="1" x14ac:dyDescent="0.25">
      <c r="Q13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5" spans="17:17" ht="17.100000000000001" customHeight="1" x14ac:dyDescent="0.25">
      <c r="Q13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6" spans="17:17" ht="17.100000000000001" customHeight="1" x14ac:dyDescent="0.25">
      <c r="Q13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7" spans="17:17" ht="17.100000000000001" customHeight="1" x14ac:dyDescent="0.25">
      <c r="Q13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8" spans="17:17" ht="17.100000000000001" customHeight="1" x14ac:dyDescent="0.25">
      <c r="Q13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9" spans="17:17" ht="17.100000000000001" customHeight="1" x14ac:dyDescent="0.25">
      <c r="Q13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0" spans="17:17" ht="17.100000000000001" customHeight="1" x14ac:dyDescent="0.25">
      <c r="Q13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1" spans="17:17" ht="17.100000000000001" customHeight="1" x14ac:dyDescent="0.25">
      <c r="Q13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2" spans="17:17" ht="17.100000000000001" customHeight="1" x14ac:dyDescent="0.25">
      <c r="Q13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3" spans="17:17" ht="17.100000000000001" customHeight="1" x14ac:dyDescent="0.25">
      <c r="Q13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4" spans="17:17" ht="17.100000000000001" customHeight="1" x14ac:dyDescent="0.25">
      <c r="Q13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5" spans="17:17" ht="17.100000000000001" customHeight="1" x14ac:dyDescent="0.25">
      <c r="Q13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6" spans="17:17" ht="17.100000000000001" customHeight="1" x14ac:dyDescent="0.25">
      <c r="Q13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7" spans="17:17" ht="17.100000000000001" customHeight="1" x14ac:dyDescent="0.25">
      <c r="Q13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8" spans="17:17" ht="17.100000000000001" customHeight="1" x14ac:dyDescent="0.25">
      <c r="Q13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9" spans="17:17" ht="17.100000000000001" customHeight="1" x14ac:dyDescent="0.25">
      <c r="Q13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0" spans="17:17" ht="17.100000000000001" customHeight="1" x14ac:dyDescent="0.25">
      <c r="Q13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1" spans="17:17" ht="17.100000000000001" customHeight="1" x14ac:dyDescent="0.25">
      <c r="Q13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2" spans="17:17" ht="17.100000000000001" customHeight="1" x14ac:dyDescent="0.25">
      <c r="Q13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3" spans="17:17" ht="17.100000000000001" customHeight="1" x14ac:dyDescent="0.25">
      <c r="Q13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4" spans="17:17" ht="17.100000000000001" customHeight="1" x14ac:dyDescent="0.25">
      <c r="Q13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5" spans="17:17" ht="17.100000000000001" customHeight="1" x14ac:dyDescent="0.25">
      <c r="Q13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6" spans="17:17" ht="17.100000000000001" customHeight="1" x14ac:dyDescent="0.25">
      <c r="Q13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7" spans="17:17" ht="17.100000000000001" customHeight="1" x14ac:dyDescent="0.25">
      <c r="Q13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8" spans="17:17" ht="17.100000000000001" customHeight="1" x14ac:dyDescent="0.25">
      <c r="Q13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9" spans="17:17" ht="17.100000000000001" customHeight="1" x14ac:dyDescent="0.25">
      <c r="Q13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0" spans="17:17" ht="17.100000000000001" customHeight="1" x14ac:dyDescent="0.25">
      <c r="Q13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1" spans="17:17" ht="17.100000000000001" customHeight="1" x14ac:dyDescent="0.25">
      <c r="Q13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2" spans="17:17" ht="17.100000000000001" customHeight="1" x14ac:dyDescent="0.25">
      <c r="Q13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3" spans="17:17" ht="17.100000000000001" customHeight="1" x14ac:dyDescent="0.25">
      <c r="Q13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4" spans="17:17" ht="17.100000000000001" customHeight="1" x14ac:dyDescent="0.25">
      <c r="Q13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5" spans="17:17" ht="17.100000000000001" customHeight="1" x14ac:dyDescent="0.25">
      <c r="Q13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6" spans="17:17" ht="17.100000000000001" customHeight="1" x14ac:dyDescent="0.25">
      <c r="Q13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7" spans="17:17" ht="17.100000000000001" customHeight="1" x14ac:dyDescent="0.25">
      <c r="Q13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8" spans="17:17" ht="17.100000000000001" customHeight="1" x14ac:dyDescent="0.25">
      <c r="Q13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9" spans="17:17" ht="17.100000000000001" customHeight="1" x14ac:dyDescent="0.25">
      <c r="Q13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0" spans="17:17" ht="17.100000000000001" customHeight="1" x14ac:dyDescent="0.25">
      <c r="Q13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1" spans="17:17" ht="17.100000000000001" customHeight="1" x14ac:dyDescent="0.25">
      <c r="Q13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2" spans="17:17" ht="17.100000000000001" customHeight="1" x14ac:dyDescent="0.25">
      <c r="Q13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3" spans="17:17" ht="17.100000000000001" customHeight="1" x14ac:dyDescent="0.25">
      <c r="Q13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4" spans="17:17" ht="17.100000000000001" customHeight="1" x14ac:dyDescent="0.25">
      <c r="Q13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5" spans="17:17" ht="17.100000000000001" customHeight="1" x14ac:dyDescent="0.25">
      <c r="Q13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6" spans="17:17" ht="17.100000000000001" customHeight="1" x14ac:dyDescent="0.25">
      <c r="Q13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7" spans="17:17" ht="17.100000000000001" customHeight="1" x14ac:dyDescent="0.25">
      <c r="Q13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8" spans="17:17" ht="17.100000000000001" customHeight="1" x14ac:dyDescent="0.25">
      <c r="Q13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9" spans="17:17" ht="17.100000000000001" customHeight="1" x14ac:dyDescent="0.25">
      <c r="Q13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0" spans="17:17" ht="17.100000000000001" customHeight="1" x14ac:dyDescent="0.25">
      <c r="Q13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1" spans="17:17" ht="17.100000000000001" customHeight="1" x14ac:dyDescent="0.25">
      <c r="Q13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2" spans="17:17" ht="17.100000000000001" customHeight="1" x14ac:dyDescent="0.25">
      <c r="Q13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3" spans="17:17" ht="17.100000000000001" customHeight="1" x14ac:dyDescent="0.25">
      <c r="Q13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4" spans="17:17" ht="17.100000000000001" customHeight="1" x14ac:dyDescent="0.25">
      <c r="Q13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5" spans="17:17" ht="17.100000000000001" customHeight="1" x14ac:dyDescent="0.25">
      <c r="Q13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6" spans="17:17" ht="17.100000000000001" customHeight="1" x14ac:dyDescent="0.25">
      <c r="Q13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7" spans="17:17" ht="17.100000000000001" customHeight="1" x14ac:dyDescent="0.25">
      <c r="Q13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8" spans="17:17" ht="17.100000000000001" customHeight="1" x14ac:dyDescent="0.25">
      <c r="Q13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9" spans="17:17" ht="17.100000000000001" customHeight="1" x14ac:dyDescent="0.25">
      <c r="Q13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0" spans="17:17" ht="17.100000000000001" customHeight="1" x14ac:dyDescent="0.25">
      <c r="Q13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1" spans="17:17" ht="17.100000000000001" customHeight="1" x14ac:dyDescent="0.25">
      <c r="Q13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2" spans="17:17" ht="17.100000000000001" customHeight="1" x14ac:dyDescent="0.25">
      <c r="Q13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3" spans="17:17" ht="17.100000000000001" customHeight="1" x14ac:dyDescent="0.25">
      <c r="Q13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4" spans="17:17" ht="17.100000000000001" customHeight="1" x14ac:dyDescent="0.25">
      <c r="Q13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5" spans="17:17" ht="17.100000000000001" customHeight="1" x14ac:dyDescent="0.25">
      <c r="Q13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6" spans="17:17" ht="17.100000000000001" customHeight="1" x14ac:dyDescent="0.25">
      <c r="Q13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7" spans="17:17" ht="17.100000000000001" customHeight="1" x14ac:dyDescent="0.25">
      <c r="Q13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8" spans="17:17" ht="17.100000000000001" customHeight="1" x14ac:dyDescent="0.25">
      <c r="Q13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9" spans="17:17" ht="17.100000000000001" customHeight="1" x14ac:dyDescent="0.25">
      <c r="Q13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0" spans="17:17" ht="17.100000000000001" customHeight="1" x14ac:dyDescent="0.25">
      <c r="Q13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1" spans="17:17" ht="17.100000000000001" customHeight="1" x14ac:dyDescent="0.25">
      <c r="Q13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2" spans="17:17" ht="17.100000000000001" customHeight="1" x14ac:dyDescent="0.25">
      <c r="Q13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3" spans="17:17" ht="17.100000000000001" customHeight="1" x14ac:dyDescent="0.25">
      <c r="Q13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4" spans="17:17" ht="17.100000000000001" customHeight="1" x14ac:dyDescent="0.25">
      <c r="Q13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5" spans="17:17" ht="17.100000000000001" customHeight="1" x14ac:dyDescent="0.25">
      <c r="Q13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6" spans="17:17" ht="17.100000000000001" customHeight="1" x14ac:dyDescent="0.25">
      <c r="Q13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7" spans="17:17" ht="17.100000000000001" customHeight="1" x14ac:dyDescent="0.25">
      <c r="Q13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8" spans="17:17" ht="17.100000000000001" customHeight="1" x14ac:dyDescent="0.25">
      <c r="Q13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9" spans="17:17" ht="17.100000000000001" customHeight="1" x14ac:dyDescent="0.25">
      <c r="Q13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0" spans="17:17" ht="17.100000000000001" customHeight="1" x14ac:dyDescent="0.25">
      <c r="Q13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1" spans="17:17" ht="17.100000000000001" customHeight="1" x14ac:dyDescent="0.25">
      <c r="Q13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2" spans="17:17" ht="17.100000000000001" customHeight="1" x14ac:dyDescent="0.25">
      <c r="Q13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3" spans="17:17" ht="17.100000000000001" customHeight="1" x14ac:dyDescent="0.25">
      <c r="Q13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4" spans="17:17" ht="17.100000000000001" customHeight="1" x14ac:dyDescent="0.25">
      <c r="Q13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5" spans="17:17" ht="17.100000000000001" customHeight="1" x14ac:dyDescent="0.25">
      <c r="Q13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6" spans="17:17" ht="17.100000000000001" customHeight="1" x14ac:dyDescent="0.25">
      <c r="Q13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7" spans="17:17" ht="17.100000000000001" customHeight="1" x14ac:dyDescent="0.25">
      <c r="Q13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8" spans="17:17" ht="17.100000000000001" customHeight="1" x14ac:dyDescent="0.25">
      <c r="Q13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9" spans="17:17" ht="17.100000000000001" customHeight="1" x14ac:dyDescent="0.25">
      <c r="Q13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0" spans="17:17" ht="17.100000000000001" customHeight="1" x14ac:dyDescent="0.25">
      <c r="Q13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1" spans="17:17" ht="17.100000000000001" customHeight="1" x14ac:dyDescent="0.25">
      <c r="Q13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2" spans="17:17" ht="17.100000000000001" customHeight="1" x14ac:dyDescent="0.25">
      <c r="Q13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3" spans="17:17" ht="17.100000000000001" customHeight="1" x14ac:dyDescent="0.25">
      <c r="Q13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4" spans="17:17" ht="17.100000000000001" customHeight="1" x14ac:dyDescent="0.25">
      <c r="Q13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5" spans="17:17" ht="17.100000000000001" customHeight="1" x14ac:dyDescent="0.25">
      <c r="Q13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6" spans="17:17" ht="17.100000000000001" customHeight="1" x14ac:dyDescent="0.25">
      <c r="Q13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7" spans="17:17" ht="17.100000000000001" customHeight="1" x14ac:dyDescent="0.25">
      <c r="Q13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8" spans="17:17" ht="17.100000000000001" customHeight="1" x14ac:dyDescent="0.25">
      <c r="Q13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9" spans="17:17" ht="17.100000000000001" customHeight="1" x14ac:dyDescent="0.25">
      <c r="Q13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0" spans="17:17" ht="17.100000000000001" customHeight="1" x14ac:dyDescent="0.25">
      <c r="Q13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1" spans="17:17" ht="17.100000000000001" customHeight="1" x14ac:dyDescent="0.25">
      <c r="Q13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2" spans="17:17" ht="17.100000000000001" customHeight="1" x14ac:dyDescent="0.25">
      <c r="Q13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3" spans="17:17" ht="17.100000000000001" customHeight="1" x14ac:dyDescent="0.25">
      <c r="Q13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4" spans="17:17" ht="17.100000000000001" customHeight="1" x14ac:dyDescent="0.25">
      <c r="Q13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5" spans="17:17" ht="17.100000000000001" customHeight="1" x14ac:dyDescent="0.25">
      <c r="Q13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6" spans="17:17" ht="17.100000000000001" customHeight="1" x14ac:dyDescent="0.25">
      <c r="Q13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7" spans="17:17" ht="17.100000000000001" customHeight="1" x14ac:dyDescent="0.25">
      <c r="Q13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8" spans="17:17" ht="17.100000000000001" customHeight="1" x14ac:dyDescent="0.25">
      <c r="Q13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9" spans="17:17" ht="17.100000000000001" customHeight="1" x14ac:dyDescent="0.25">
      <c r="Q13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0" spans="17:17" ht="17.100000000000001" customHeight="1" x14ac:dyDescent="0.25">
      <c r="Q13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1" spans="17:17" ht="17.100000000000001" customHeight="1" x14ac:dyDescent="0.25">
      <c r="Q13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2" spans="17:17" ht="17.100000000000001" customHeight="1" x14ac:dyDescent="0.25">
      <c r="Q13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3" spans="17:17" ht="17.100000000000001" customHeight="1" x14ac:dyDescent="0.25">
      <c r="Q13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4" spans="17:17" ht="17.100000000000001" customHeight="1" x14ac:dyDescent="0.25">
      <c r="Q13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5" spans="17:17" ht="17.100000000000001" customHeight="1" x14ac:dyDescent="0.25">
      <c r="Q13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6" spans="17:17" ht="17.100000000000001" customHeight="1" x14ac:dyDescent="0.25">
      <c r="Q13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7" spans="17:17" ht="17.100000000000001" customHeight="1" x14ac:dyDescent="0.25">
      <c r="Q13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8" spans="17:17" ht="17.100000000000001" customHeight="1" x14ac:dyDescent="0.25">
      <c r="Q13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9" spans="17:17" ht="17.100000000000001" customHeight="1" x14ac:dyDescent="0.25">
      <c r="Q13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0" spans="17:17" ht="17.100000000000001" customHeight="1" x14ac:dyDescent="0.25">
      <c r="Q13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1" spans="17:17" ht="17.100000000000001" customHeight="1" x14ac:dyDescent="0.25">
      <c r="Q13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2" spans="17:17" ht="17.100000000000001" customHeight="1" x14ac:dyDescent="0.25">
      <c r="Q13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3" spans="17:17" ht="17.100000000000001" customHeight="1" x14ac:dyDescent="0.25">
      <c r="Q13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4" spans="17:17" ht="17.100000000000001" customHeight="1" x14ac:dyDescent="0.25">
      <c r="Q13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5" spans="17:17" ht="17.100000000000001" customHeight="1" x14ac:dyDescent="0.25">
      <c r="Q13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6" spans="17:17" ht="17.100000000000001" customHeight="1" x14ac:dyDescent="0.25">
      <c r="Q13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7" spans="17:17" ht="17.100000000000001" customHeight="1" x14ac:dyDescent="0.25">
      <c r="Q13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8" spans="17:17" ht="17.100000000000001" customHeight="1" x14ac:dyDescent="0.25">
      <c r="Q13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9" spans="17:17" ht="17.100000000000001" customHeight="1" x14ac:dyDescent="0.25">
      <c r="Q13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0" spans="17:17" ht="17.100000000000001" customHeight="1" x14ac:dyDescent="0.25">
      <c r="Q13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1" spans="17:17" ht="17.100000000000001" customHeight="1" x14ac:dyDescent="0.25">
      <c r="Q13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2" spans="17:17" ht="17.100000000000001" customHeight="1" x14ac:dyDescent="0.25">
      <c r="Q13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3" spans="17:17" ht="17.100000000000001" customHeight="1" x14ac:dyDescent="0.25">
      <c r="Q13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4" spans="17:17" ht="17.100000000000001" customHeight="1" x14ac:dyDescent="0.25">
      <c r="Q13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5" spans="17:17" ht="17.100000000000001" customHeight="1" x14ac:dyDescent="0.25">
      <c r="Q13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6" spans="17:17" ht="17.100000000000001" customHeight="1" x14ac:dyDescent="0.25">
      <c r="Q13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7" spans="17:17" ht="17.100000000000001" customHeight="1" x14ac:dyDescent="0.25">
      <c r="Q13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8" spans="17:17" ht="17.100000000000001" customHeight="1" x14ac:dyDescent="0.25">
      <c r="Q13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9" spans="17:17" ht="17.100000000000001" customHeight="1" x14ac:dyDescent="0.25">
      <c r="Q13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0" spans="17:17" ht="17.100000000000001" customHeight="1" x14ac:dyDescent="0.25">
      <c r="Q13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1" spans="17:17" ht="17.100000000000001" customHeight="1" x14ac:dyDescent="0.25">
      <c r="Q13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2" spans="17:17" ht="17.100000000000001" customHeight="1" x14ac:dyDescent="0.25">
      <c r="Q13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3" spans="17:17" ht="17.100000000000001" customHeight="1" x14ac:dyDescent="0.25">
      <c r="Q13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4" spans="17:17" ht="17.100000000000001" customHeight="1" x14ac:dyDescent="0.25">
      <c r="Q13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5" spans="17:17" ht="17.100000000000001" customHeight="1" x14ac:dyDescent="0.25">
      <c r="Q13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6" spans="17:17" ht="17.100000000000001" customHeight="1" x14ac:dyDescent="0.25">
      <c r="Q13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7" spans="17:17" ht="17.100000000000001" customHeight="1" x14ac:dyDescent="0.25">
      <c r="Q13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8" spans="17:17" ht="17.100000000000001" customHeight="1" x14ac:dyDescent="0.25">
      <c r="Q13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9" spans="17:17" ht="17.100000000000001" customHeight="1" x14ac:dyDescent="0.25">
      <c r="Q13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0" spans="17:17" ht="17.100000000000001" customHeight="1" x14ac:dyDescent="0.25">
      <c r="Q13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1" spans="17:17" ht="17.100000000000001" customHeight="1" x14ac:dyDescent="0.25">
      <c r="Q13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2" spans="17:17" ht="17.100000000000001" customHeight="1" x14ac:dyDescent="0.25">
      <c r="Q13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3" spans="17:17" ht="17.100000000000001" customHeight="1" x14ac:dyDescent="0.25">
      <c r="Q13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4" spans="17:17" ht="17.100000000000001" customHeight="1" x14ac:dyDescent="0.25">
      <c r="Q13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5" spans="17:17" ht="17.100000000000001" customHeight="1" x14ac:dyDescent="0.25">
      <c r="Q13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6" spans="17:17" ht="17.100000000000001" customHeight="1" x14ac:dyDescent="0.25">
      <c r="Q13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7" spans="17:17" ht="17.100000000000001" customHeight="1" x14ac:dyDescent="0.25">
      <c r="Q13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8" spans="17:17" ht="17.100000000000001" customHeight="1" x14ac:dyDescent="0.25">
      <c r="Q13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9" spans="17:17" ht="17.100000000000001" customHeight="1" x14ac:dyDescent="0.25">
      <c r="Q13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0" spans="17:17" ht="17.100000000000001" customHeight="1" x14ac:dyDescent="0.25">
      <c r="Q13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1" spans="17:17" ht="17.100000000000001" customHeight="1" x14ac:dyDescent="0.25">
      <c r="Q13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2" spans="17:17" ht="17.100000000000001" customHeight="1" x14ac:dyDescent="0.25">
      <c r="Q13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3" spans="17:17" ht="17.100000000000001" customHeight="1" x14ac:dyDescent="0.25">
      <c r="Q13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4" spans="17:17" ht="17.100000000000001" customHeight="1" x14ac:dyDescent="0.25">
      <c r="Q13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5" spans="17:17" ht="17.100000000000001" customHeight="1" x14ac:dyDescent="0.25">
      <c r="Q13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6" spans="17:17" ht="17.100000000000001" customHeight="1" x14ac:dyDescent="0.25">
      <c r="Q13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7" spans="17:17" ht="17.100000000000001" customHeight="1" x14ac:dyDescent="0.25">
      <c r="Q13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8" spans="17:17" ht="17.100000000000001" customHeight="1" x14ac:dyDescent="0.25">
      <c r="Q13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9" spans="17:17" ht="17.100000000000001" customHeight="1" x14ac:dyDescent="0.25">
      <c r="Q13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0" spans="17:17" ht="17.100000000000001" customHeight="1" x14ac:dyDescent="0.25">
      <c r="Q13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1" spans="17:17" ht="17.100000000000001" customHeight="1" x14ac:dyDescent="0.25">
      <c r="Q13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2" spans="17:17" ht="17.100000000000001" customHeight="1" x14ac:dyDescent="0.25">
      <c r="Q13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3" spans="17:17" ht="17.100000000000001" customHeight="1" x14ac:dyDescent="0.25">
      <c r="Q13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4" spans="17:17" ht="17.100000000000001" customHeight="1" x14ac:dyDescent="0.25">
      <c r="Q13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5" spans="17:17" ht="17.100000000000001" customHeight="1" x14ac:dyDescent="0.25">
      <c r="Q13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6" spans="17:17" ht="17.100000000000001" customHeight="1" x14ac:dyDescent="0.25">
      <c r="Q13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7" spans="17:17" ht="17.100000000000001" customHeight="1" x14ac:dyDescent="0.25">
      <c r="Q13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8" spans="17:17" ht="17.100000000000001" customHeight="1" x14ac:dyDescent="0.25">
      <c r="Q13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9" spans="17:17" ht="17.100000000000001" customHeight="1" x14ac:dyDescent="0.25">
      <c r="Q13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0" spans="17:17" ht="17.100000000000001" customHeight="1" x14ac:dyDescent="0.25">
      <c r="Q13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1" spans="17:17" ht="17.100000000000001" customHeight="1" x14ac:dyDescent="0.25">
      <c r="Q13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2" spans="17:17" ht="17.100000000000001" customHeight="1" x14ac:dyDescent="0.25">
      <c r="Q13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3" spans="17:17" ht="17.100000000000001" customHeight="1" x14ac:dyDescent="0.25">
      <c r="Q13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4" spans="17:17" ht="17.100000000000001" customHeight="1" x14ac:dyDescent="0.25">
      <c r="Q13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5" spans="17:17" ht="17.100000000000001" customHeight="1" x14ac:dyDescent="0.25">
      <c r="Q13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6" spans="17:17" ht="17.100000000000001" customHeight="1" x14ac:dyDescent="0.25">
      <c r="Q13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7" spans="17:17" ht="17.100000000000001" customHeight="1" x14ac:dyDescent="0.25">
      <c r="Q13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8" spans="17:17" ht="17.100000000000001" customHeight="1" x14ac:dyDescent="0.25">
      <c r="Q13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9" spans="17:17" ht="17.100000000000001" customHeight="1" x14ac:dyDescent="0.25">
      <c r="Q13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0" spans="17:17" ht="17.100000000000001" customHeight="1" x14ac:dyDescent="0.25">
      <c r="Q13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1" spans="17:17" ht="17.100000000000001" customHeight="1" x14ac:dyDescent="0.25">
      <c r="Q13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2" spans="17:17" ht="17.100000000000001" customHeight="1" x14ac:dyDescent="0.25">
      <c r="Q13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3" spans="17:17" ht="17.100000000000001" customHeight="1" x14ac:dyDescent="0.25">
      <c r="Q13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4" spans="17:17" ht="17.100000000000001" customHeight="1" x14ac:dyDescent="0.25">
      <c r="Q13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5" spans="17:17" ht="17.100000000000001" customHeight="1" x14ac:dyDescent="0.25">
      <c r="Q13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6" spans="17:17" ht="17.100000000000001" customHeight="1" x14ac:dyDescent="0.25">
      <c r="Q13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7" spans="17:17" ht="17.100000000000001" customHeight="1" x14ac:dyDescent="0.25">
      <c r="Q13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8" spans="17:17" ht="17.100000000000001" customHeight="1" x14ac:dyDescent="0.25">
      <c r="Q13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9" spans="17:17" ht="17.100000000000001" customHeight="1" x14ac:dyDescent="0.25">
      <c r="Q13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0" spans="17:17" ht="17.100000000000001" customHeight="1" x14ac:dyDescent="0.25">
      <c r="Q13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1" spans="17:17" ht="17.100000000000001" customHeight="1" x14ac:dyDescent="0.25">
      <c r="Q13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2" spans="17:17" ht="17.100000000000001" customHeight="1" x14ac:dyDescent="0.25">
      <c r="Q13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3" spans="17:17" ht="17.100000000000001" customHeight="1" x14ac:dyDescent="0.25">
      <c r="Q13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4" spans="17:17" ht="17.100000000000001" customHeight="1" x14ac:dyDescent="0.25">
      <c r="Q13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5" spans="17:17" ht="17.100000000000001" customHeight="1" x14ac:dyDescent="0.25">
      <c r="Q13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6" spans="17:17" ht="17.100000000000001" customHeight="1" x14ac:dyDescent="0.25">
      <c r="Q13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7" spans="17:17" ht="17.100000000000001" customHeight="1" x14ac:dyDescent="0.25">
      <c r="Q13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8" spans="17:17" ht="17.100000000000001" customHeight="1" x14ac:dyDescent="0.25">
      <c r="Q13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9" spans="17:17" ht="17.100000000000001" customHeight="1" x14ac:dyDescent="0.25">
      <c r="Q13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0" spans="17:17" ht="17.100000000000001" customHeight="1" x14ac:dyDescent="0.25">
      <c r="Q13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1" spans="17:17" ht="17.100000000000001" customHeight="1" x14ac:dyDescent="0.25">
      <c r="Q13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2" spans="17:17" ht="17.100000000000001" customHeight="1" x14ac:dyDescent="0.25">
      <c r="Q13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3" spans="17:17" ht="17.100000000000001" customHeight="1" x14ac:dyDescent="0.25">
      <c r="Q13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4" spans="17:17" ht="17.100000000000001" customHeight="1" x14ac:dyDescent="0.25">
      <c r="Q13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5" spans="17:17" ht="17.100000000000001" customHeight="1" x14ac:dyDescent="0.25">
      <c r="Q13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6" spans="17:17" ht="17.100000000000001" customHeight="1" x14ac:dyDescent="0.25">
      <c r="Q13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7" spans="17:17" ht="17.100000000000001" customHeight="1" x14ac:dyDescent="0.25">
      <c r="Q13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8" spans="17:17" ht="17.100000000000001" customHeight="1" x14ac:dyDescent="0.25">
      <c r="Q13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9" spans="17:17" ht="17.100000000000001" customHeight="1" x14ac:dyDescent="0.25">
      <c r="Q13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0" spans="17:17" ht="17.100000000000001" customHeight="1" x14ac:dyDescent="0.25">
      <c r="Q13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1" spans="17:17" ht="17.100000000000001" customHeight="1" x14ac:dyDescent="0.25">
      <c r="Q13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2" spans="17:17" ht="17.100000000000001" customHeight="1" x14ac:dyDescent="0.25">
      <c r="Q13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3" spans="17:17" ht="17.100000000000001" customHeight="1" x14ac:dyDescent="0.25">
      <c r="Q13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4" spans="17:17" ht="17.100000000000001" customHeight="1" x14ac:dyDescent="0.25">
      <c r="Q13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5" spans="17:17" ht="17.100000000000001" customHeight="1" x14ac:dyDescent="0.25">
      <c r="Q13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6" spans="17:17" ht="17.100000000000001" customHeight="1" x14ac:dyDescent="0.25">
      <c r="Q13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7" spans="17:17" ht="17.100000000000001" customHeight="1" x14ac:dyDescent="0.25">
      <c r="Q13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8" spans="17:17" ht="17.100000000000001" customHeight="1" x14ac:dyDescent="0.25">
      <c r="Q13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9" spans="17:17" ht="17.100000000000001" customHeight="1" x14ac:dyDescent="0.25">
      <c r="Q13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0" spans="17:17" ht="17.100000000000001" customHeight="1" x14ac:dyDescent="0.25">
      <c r="Q13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1" spans="17:17" ht="17.100000000000001" customHeight="1" x14ac:dyDescent="0.25">
      <c r="Q13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2" spans="17:17" ht="17.100000000000001" customHeight="1" x14ac:dyDescent="0.25">
      <c r="Q13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3" spans="17:17" ht="17.100000000000001" customHeight="1" x14ac:dyDescent="0.25">
      <c r="Q13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4" spans="17:17" ht="17.100000000000001" customHeight="1" x14ac:dyDescent="0.25">
      <c r="Q13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5" spans="17:17" ht="17.100000000000001" customHeight="1" x14ac:dyDescent="0.25">
      <c r="Q13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6" spans="17:17" ht="17.100000000000001" customHeight="1" x14ac:dyDescent="0.25">
      <c r="Q13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7" spans="17:17" ht="17.100000000000001" customHeight="1" x14ac:dyDescent="0.25">
      <c r="Q13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8" spans="17:17" ht="17.100000000000001" customHeight="1" x14ac:dyDescent="0.25">
      <c r="Q13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9" spans="17:17" ht="17.100000000000001" customHeight="1" x14ac:dyDescent="0.25">
      <c r="Q13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0" spans="17:17" ht="17.100000000000001" customHeight="1" x14ac:dyDescent="0.25">
      <c r="Q13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1" spans="17:17" ht="17.100000000000001" customHeight="1" x14ac:dyDescent="0.25">
      <c r="Q13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2" spans="17:17" ht="17.100000000000001" customHeight="1" x14ac:dyDescent="0.25">
      <c r="Q13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3" spans="17:17" ht="17.100000000000001" customHeight="1" x14ac:dyDescent="0.25">
      <c r="Q13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4" spans="17:17" ht="17.100000000000001" customHeight="1" x14ac:dyDescent="0.25">
      <c r="Q13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5" spans="17:17" ht="17.100000000000001" customHeight="1" x14ac:dyDescent="0.25">
      <c r="Q13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6" spans="17:17" ht="17.100000000000001" customHeight="1" x14ac:dyDescent="0.25">
      <c r="Q13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7" spans="17:17" ht="17.100000000000001" customHeight="1" x14ac:dyDescent="0.25">
      <c r="Q13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8" spans="17:17" ht="17.100000000000001" customHeight="1" x14ac:dyDescent="0.25">
      <c r="Q13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9" spans="17:17" ht="17.100000000000001" customHeight="1" x14ac:dyDescent="0.25">
      <c r="Q13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0" spans="17:17" ht="17.100000000000001" customHeight="1" x14ac:dyDescent="0.25">
      <c r="Q13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1" spans="17:17" ht="17.100000000000001" customHeight="1" x14ac:dyDescent="0.25">
      <c r="Q13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2" spans="17:17" ht="17.100000000000001" customHeight="1" x14ac:dyDescent="0.25">
      <c r="Q13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3" spans="17:17" ht="17.100000000000001" customHeight="1" x14ac:dyDescent="0.25">
      <c r="Q13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4" spans="17:17" ht="17.100000000000001" customHeight="1" x14ac:dyDescent="0.25">
      <c r="Q13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5" spans="17:17" ht="17.100000000000001" customHeight="1" x14ac:dyDescent="0.25">
      <c r="Q13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6" spans="17:17" ht="17.100000000000001" customHeight="1" x14ac:dyDescent="0.25">
      <c r="Q13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7" spans="17:17" ht="17.100000000000001" customHeight="1" x14ac:dyDescent="0.25">
      <c r="Q13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8" spans="17:17" ht="17.100000000000001" customHeight="1" x14ac:dyDescent="0.25">
      <c r="Q13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9" spans="17:17" ht="17.100000000000001" customHeight="1" x14ac:dyDescent="0.25">
      <c r="Q13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0" spans="17:17" ht="17.100000000000001" customHeight="1" x14ac:dyDescent="0.25">
      <c r="Q13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1" spans="17:17" ht="17.100000000000001" customHeight="1" x14ac:dyDescent="0.25">
      <c r="Q13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2" spans="17:17" ht="17.100000000000001" customHeight="1" x14ac:dyDescent="0.25">
      <c r="Q13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3" spans="17:17" ht="17.100000000000001" customHeight="1" x14ac:dyDescent="0.25">
      <c r="Q13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4" spans="17:17" ht="17.100000000000001" customHeight="1" x14ac:dyDescent="0.25">
      <c r="Q13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5" spans="17:17" ht="17.100000000000001" customHeight="1" x14ac:dyDescent="0.25">
      <c r="Q13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6" spans="17:17" ht="17.100000000000001" customHeight="1" x14ac:dyDescent="0.25">
      <c r="Q13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7" spans="17:17" ht="17.100000000000001" customHeight="1" x14ac:dyDescent="0.25">
      <c r="Q13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8" spans="17:17" ht="17.100000000000001" customHeight="1" x14ac:dyDescent="0.25">
      <c r="Q13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9" spans="17:17" ht="17.100000000000001" customHeight="1" x14ac:dyDescent="0.25">
      <c r="Q13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0" spans="17:17" ht="17.100000000000001" customHeight="1" x14ac:dyDescent="0.25">
      <c r="Q13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1" spans="17:17" ht="17.100000000000001" customHeight="1" x14ac:dyDescent="0.25">
      <c r="Q13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2" spans="17:17" ht="17.100000000000001" customHeight="1" x14ac:dyDescent="0.25">
      <c r="Q13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3" spans="17:17" ht="17.100000000000001" customHeight="1" x14ac:dyDescent="0.25">
      <c r="Q13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4" spans="17:17" ht="17.100000000000001" customHeight="1" x14ac:dyDescent="0.25">
      <c r="Q13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5" spans="17:17" ht="17.100000000000001" customHeight="1" x14ac:dyDescent="0.25">
      <c r="Q13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6" spans="17:17" ht="17.100000000000001" customHeight="1" x14ac:dyDescent="0.25">
      <c r="Q13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7" spans="17:17" ht="17.100000000000001" customHeight="1" x14ac:dyDescent="0.25">
      <c r="Q13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8" spans="17:17" ht="17.100000000000001" customHeight="1" x14ac:dyDescent="0.25">
      <c r="Q13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9" spans="17:17" ht="17.100000000000001" customHeight="1" x14ac:dyDescent="0.25">
      <c r="Q13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0" spans="17:17" ht="17.100000000000001" customHeight="1" x14ac:dyDescent="0.25">
      <c r="Q13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1" spans="17:17" ht="17.100000000000001" customHeight="1" x14ac:dyDescent="0.25">
      <c r="Q13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2" spans="17:17" ht="17.100000000000001" customHeight="1" x14ac:dyDescent="0.25">
      <c r="Q13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3" spans="17:17" ht="17.100000000000001" customHeight="1" x14ac:dyDescent="0.25">
      <c r="Q13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4" spans="17:17" ht="17.100000000000001" customHeight="1" x14ac:dyDescent="0.25">
      <c r="Q13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5" spans="17:17" ht="17.100000000000001" customHeight="1" x14ac:dyDescent="0.25">
      <c r="Q13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6" spans="17:17" ht="17.100000000000001" customHeight="1" x14ac:dyDescent="0.25">
      <c r="Q13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7" spans="17:17" ht="17.100000000000001" customHeight="1" x14ac:dyDescent="0.25">
      <c r="Q13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8" spans="17:17" ht="17.100000000000001" customHeight="1" x14ac:dyDescent="0.25">
      <c r="Q13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9" spans="17:17" ht="17.100000000000001" customHeight="1" x14ac:dyDescent="0.25">
      <c r="Q13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0" spans="17:17" ht="17.100000000000001" customHeight="1" x14ac:dyDescent="0.25">
      <c r="Q13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1" spans="17:17" ht="17.100000000000001" customHeight="1" x14ac:dyDescent="0.25">
      <c r="Q13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2" spans="17:17" ht="17.100000000000001" customHeight="1" x14ac:dyDescent="0.25">
      <c r="Q13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3" spans="17:17" ht="17.100000000000001" customHeight="1" x14ac:dyDescent="0.25">
      <c r="Q13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4" spans="17:17" ht="17.100000000000001" customHeight="1" x14ac:dyDescent="0.25">
      <c r="Q13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5" spans="17:17" ht="17.100000000000001" customHeight="1" x14ac:dyDescent="0.25">
      <c r="Q13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6" spans="17:17" ht="17.100000000000001" customHeight="1" x14ac:dyDescent="0.25">
      <c r="Q13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7" spans="17:17" ht="17.100000000000001" customHeight="1" x14ac:dyDescent="0.25">
      <c r="Q13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8" spans="17:17" ht="17.100000000000001" customHeight="1" x14ac:dyDescent="0.25">
      <c r="Q13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9" spans="17:17" ht="17.100000000000001" customHeight="1" x14ac:dyDescent="0.25">
      <c r="Q13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0" spans="17:17" ht="17.100000000000001" customHeight="1" x14ac:dyDescent="0.25">
      <c r="Q13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1" spans="17:17" ht="17.100000000000001" customHeight="1" x14ac:dyDescent="0.25">
      <c r="Q13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2" spans="17:17" ht="17.100000000000001" customHeight="1" x14ac:dyDescent="0.25">
      <c r="Q13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3" spans="17:17" ht="17.100000000000001" customHeight="1" x14ac:dyDescent="0.25">
      <c r="Q13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4" spans="17:17" ht="17.100000000000001" customHeight="1" x14ac:dyDescent="0.25">
      <c r="Q13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5" spans="17:17" ht="17.100000000000001" customHeight="1" x14ac:dyDescent="0.25">
      <c r="Q13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6" spans="17:17" ht="17.100000000000001" customHeight="1" x14ac:dyDescent="0.25">
      <c r="Q13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7" spans="17:17" ht="17.100000000000001" customHeight="1" x14ac:dyDescent="0.25">
      <c r="Q13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8" spans="17:17" ht="17.100000000000001" customHeight="1" x14ac:dyDescent="0.25">
      <c r="Q13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9" spans="17:17" ht="17.100000000000001" customHeight="1" x14ac:dyDescent="0.25">
      <c r="Q13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0" spans="17:17" ht="17.100000000000001" customHeight="1" x14ac:dyDescent="0.25">
      <c r="Q13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1" spans="17:17" ht="17.100000000000001" customHeight="1" x14ac:dyDescent="0.25">
      <c r="Q13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2" spans="17:17" ht="17.100000000000001" customHeight="1" x14ac:dyDescent="0.25">
      <c r="Q13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3" spans="17:17" ht="17.100000000000001" customHeight="1" x14ac:dyDescent="0.25">
      <c r="Q13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4" spans="17:17" ht="17.100000000000001" customHeight="1" x14ac:dyDescent="0.25">
      <c r="Q13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5" spans="17:17" ht="17.100000000000001" customHeight="1" x14ac:dyDescent="0.25">
      <c r="Q13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6" spans="17:17" ht="17.100000000000001" customHeight="1" x14ac:dyDescent="0.25">
      <c r="Q13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7" spans="17:17" ht="17.100000000000001" customHeight="1" x14ac:dyDescent="0.25">
      <c r="Q13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8" spans="17:17" ht="17.100000000000001" customHeight="1" x14ac:dyDescent="0.25">
      <c r="Q13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9" spans="17:17" ht="17.100000000000001" customHeight="1" x14ac:dyDescent="0.25">
      <c r="Q13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0" spans="17:17" ht="17.100000000000001" customHeight="1" x14ac:dyDescent="0.25">
      <c r="Q13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1" spans="17:17" ht="17.100000000000001" customHeight="1" x14ac:dyDescent="0.25">
      <c r="Q13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2" spans="17:17" ht="17.100000000000001" customHeight="1" x14ac:dyDescent="0.25">
      <c r="Q13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3" spans="17:17" ht="17.100000000000001" customHeight="1" x14ac:dyDescent="0.25">
      <c r="Q13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4" spans="17:17" ht="17.100000000000001" customHeight="1" x14ac:dyDescent="0.25">
      <c r="Q13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5" spans="17:17" ht="17.100000000000001" customHeight="1" x14ac:dyDescent="0.25">
      <c r="Q13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6" spans="17:17" ht="17.100000000000001" customHeight="1" x14ac:dyDescent="0.25">
      <c r="Q13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7" spans="17:17" ht="17.100000000000001" customHeight="1" x14ac:dyDescent="0.25">
      <c r="Q13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8" spans="17:17" ht="17.100000000000001" customHeight="1" x14ac:dyDescent="0.25">
      <c r="Q13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9" spans="17:17" ht="17.100000000000001" customHeight="1" x14ac:dyDescent="0.25">
      <c r="Q13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0" spans="17:17" ht="17.100000000000001" customHeight="1" x14ac:dyDescent="0.25">
      <c r="Q13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1" spans="17:17" ht="17.100000000000001" customHeight="1" x14ac:dyDescent="0.25">
      <c r="Q13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2" spans="17:17" ht="17.100000000000001" customHeight="1" x14ac:dyDescent="0.25">
      <c r="Q13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3" spans="17:17" ht="17.100000000000001" customHeight="1" x14ac:dyDescent="0.25">
      <c r="Q13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4" spans="17:17" ht="17.100000000000001" customHeight="1" x14ac:dyDescent="0.25">
      <c r="Q13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5" spans="17:17" ht="17.100000000000001" customHeight="1" x14ac:dyDescent="0.25">
      <c r="Q13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6" spans="17:17" ht="17.100000000000001" customHeight="1" x14ac:dyDescent="0.25">
      <c r="Q13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7" spans="17:17" ht="17.100000000000001" customHeight="1" x14ac:dyDescent="0.25">
      <c r="Q13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8" spans="17:17" ht="17.100000000000001" customHeight="1" x14ac:dyDescent="0.25">
      <c r="Q13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9" spans="17:17" ht="17.100000000000001" customHeight="1" x14ac:dyDescent="0.25">
      <c r="Q13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0" spans="17:17" ht="17.100000000000001" customHeight="1" x14ac:dyDescent="0.25">
      <c r="Q13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1" spans="17:17" ht="17.100000000000001" customHeight="1" x14ac:dyDescent="0.25">
      <c r="Q13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2" spans="17:17" ht="17.100000000000001" customHeight="1" x14ac:dyDescent="0.25">
      <c r="Q13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3" spans="17:17" ht="17.100000000000001" customHeight="1" x14ac:dyDescent="0.25">
      <c r="Q13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4" spans="17:17" ht="17.100000000000001" customHeight="1" x14ac:dyDescent="0.25">
      <c r="Q13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5" spans="17:17" ht="17.100000000000001" customHeight="1" x14ac:dyDescent="0.25">
      <c r="Q13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6" spans="17:17" ht="17.100000000000001" customHeight="1" x14ac:dyDescent="0.25">
      <c r="Q13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7" spans="17:17" ht="17.100000000000001" customHeight="1" x14ac:dyDescent="0.25">
      <c r="Q13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8" spans="17:17" ht="17.100000000000001" customHeight="1" x14ac:dyDescent="0.25">
      <c r="Q13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9" spans="17:17" ht="17.100000000000001" customHeight="1" x14ac:dyDescent="0.25">
      <c r="Q13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0" spans="17:17" ht="17.100000000000001" customHeight="1" x14ac:dyDescent="0.25">
      <c r="Q13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1" spans="17:17" ht="17.100000000000001" customHeight="1" x14ac:dyDescent="0.25">
      <c r="Q13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2" spans="17:17" ht="17.100000000000001" customHeight="1" x14ac:dyDescent="0.25">
      <c r="Q13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3" spans="17:17" ht="17.100000000000001" customHeight="1" x14ac:dyDescent="0.25">
      <c r="Q13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4" spans="17:17" ht="17.100000000000001" customHeight="1" x14ac:dyDescent="0.25">
      <c r="Q13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5" spans="17:17" ht="17.100000000000001" customHeight="1" x14ac:dyDescent="0.25">
      <c r="Q13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6" spans="17:17" ht="17.100000000000001" customHeight="1" x14ac:dyDescent="0.25">
      <c r="Q13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7" spans="17:17" ht="17.100000000000001" customHeight="1" x14ac:dyDescent="0.25">
      <c r="Q13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8" spans="17:17" ht="17.100000000000001" customHeight="1" x14ac:dyDescent="0.25">
      <c r="Q13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9" spans="17:17" ht="17.100000000000001" customHeight="1" x14ac:dyDescent="0.25">
      <c r="Q13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0" spans="17:17" ht="17.100000000000001" customHeight="1" x14ac:dyDescent="0.25">
      <c r="Q13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1" spans="17:17" ht="17.100000000000001" customHeight="1" x14ac:dyDescent="0.25">
      <c r="Q13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2" spans="17:17" ht="17.100000000000001" customHeight="1" x14ac:dyDescent="0.25">
      <c r="Q13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3" spans="17:17" ht="17.100000000000001" customHeight="1" x14ac:dyDescent="0.25">
      <c r="Q13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4" spans="17:17" ht="17.100000000000001" customHeight="1" x14ac:dyDescent="0.25">
      <c r="Q13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5" spans="17:17" ht="17.100000000000001" customHeight="1" x14ac:dyDescent="0.25">
      <c r="Q13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6" spans="17:17" ht="17.100000000000001" customHeight="1" x14ac:dyDescent="0.25">
      <c r="Q13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7" spans="17:17" ht="17.100000000000001" customHeight="1" x14ac:dyDescent="0.25">
      <c r="Q13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8" spans="17:17" ht="17.100000000000001" customHeight="1" x14ac:dyDescent="0.25">
      <c r="Q13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9" spans="17:17" ht="17.100000000000001" customHeight="1" x14ac:dyDescent="0.25">
      <c r="Q13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0" spans="17:17" ht="17.100000000000001" customHeight="1" x14ac:dyDescent="0.25">
      <c r="Q13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1" spans="17:17" ht="17.100000000000001" customHeight="1" x14ac:dyDescent="0.25">
      <c r="Q13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2" spans="17:17" ht="17.100000000000001" customHeight="1" x14ac:dyDescent="0.25">
      <c r="Q13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3" spans="17:17" ht="17.100000000000001" customHeight="1" x14ac:dyDescent="0.25">
      <c r="Q13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4" spans="17:17" ht="17.100000000000001" customHeight="1" x14ac:dyDescent="0.25">
      <c r="Q13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5" spans="17:17" ht="17.100000000000001" customHeight="1" x14ac:dyDescent="0.25">
      <c r="Q13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6" spans="17:17" ht="17.100000000000001" customHeight="1" x14ac:dyDescent="0.25">
      <c r="Q13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7" spans="17:17" ht="17.100000000000001" customHeight="1" x14ac:dyDescent="0.25">
      <c r="Q13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8" spans="17:17" ht="17.100000000000001" customHeight="1" x14ac:dyDescent="0.25">
      <c r="Q13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9" spans="17:17" ht="17.100000000000001" customHeight="1" x14ac:dyDescent="0.25">
      <c r="Q13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0" spans="17:17" ht="17.100000000000001" customHeight="1" x14ac:dyDescent="0.25">
      <c r="Q13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1" spans="17:17" ht="17.100000000000001" customHeight="1" x14ac:dyDescent="0.25">
      <c r="Q13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2" spans="17:17" ht="17.100000000000001" customHeight="1" x14ac:dyDescent="0.25">
      <c r="Q13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3" spans="17:17" ht="17.100000000000001" customHeight="1" x14ac:dyDescent="0.25">
      <c r="Q13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4" spans="17:17" ht="17.100000000000001" customHeight="1" x14ac:dyDescent="0.25">
      <c r="Q13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5" spans="17:17" ht="17.100000000000001" customHeight="1" x14ac:dyDescent="0.25">
      <c r="Q13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6" spans="17:17" ht="17.100000000000001" customHeight="1" x14ac:dyDescent="0.25">
      <c r="Q13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7" spans="17:17" ht="17.100000000000001" customHeight="1" x14ac:dyDescent="0.25">
      <c r="Q13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8" spans="17:17" ht="17.100000000000001" customHeight="1" x14ac:dyDescent="0.25">
      <c r="Q13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9" spans="17:17" ht="17.100000000000001" customHeight="1" x14ac:dyDescent="0.25">
      <c r="Q13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0" spans="17:17" ht="17.100000000000001" customHeight="1" x14ac:dyDescent="0.25">
      <c r="Q13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1" spans="17:17" ht="17.100000000000001" customHeight="1" x14ac:dyDescent="0.25">
      <c r="Q13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2" spans="17:17" ht="17.100000000000001" customHeight="1" x14ac:dyDescent="0.25">
      <c r="Q13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3" spans="17:17" ht="17.100000000000001" customHeight="1" x14ac:dyDescent="0.25">
      <c r="Q13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4" spans="17:17" ht="17.100000000000001" customHeight="1" x14ac:dyDescent="0.25">
      <c r="Q13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5" spans="17:17" ht="17.100000000000001" customHeight="1" x14ac:dyDescent="0.25">
      <c r="Q13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6" spans="17:17" ht="17.100000000000001" customHeight="1" x14ac:dyDescent="0.25">
      <c r="Q13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7" spans="17:17" ht="17.100000000000001" customHeight="1" x14ac:dyDescent="0.25">
      <c r="Q13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8" spans="17:17" ht="17.100000000000001" customHeight="1" x14ac:dyDescent="0.25">
      <c r="Q13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9" spans="17:17" ht="17.100000000000001" customHeight="1" x14ac:dyDescent="0.25">
      <c r="Q13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0" spans="17:17" ht="17.100000000000001" customHeight="1" x14ac:dyDescent="0.25">
      <c r="Q13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1" spans="17:17" ht="17.100000000000001" customHeight="1" x14ac:dyDescent="0.25">
      <c r="Q13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2" spans="17:17" ht="17.100000000000001" customHeight="1" x14ac:dyDescent="0.25">
      <c r="Q13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3" spans="17:17" ht="17.100000000000001" customHeight="1" x14ac:dyDescent="0.25">
      <c r="Q13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4" spans="17:17" ht="17.100000000000001" customHeight="1" x14ac:dyDescent="0.25">
      <c r="Q13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5" spans="17:17" ht="17.100000000000001" customHeight="1" x14ac:dyDescent="0.25">
      <c r="Q13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6" spans="17:17" ht="17.100000000000001" customHeight="1" x14ac:dyDescent="0.25">
      <c r="Q13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7" spans="17:17" ht="17.100000000000001" customHeight="1" x14ac:dyDescent="0.25">
      <c r="Q13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8" spans="17:17" ht="17.100000000000001" customHeight="1" x14ac:dyDescent="0.25">
      <c r="Q13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9" spans="17:17" ht="17.100000000000001" customHeight="1" x14ac:dyDescent="0.25">
      <c r="Q13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0" spans="17:17" ht="17.100000000000001" customHeight="1" x14ac:dyDescent="0.25">
      <c r="Q13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1" spans="17:17" ht="17.100000000000001" customHeight="1" x14ac:dyDescent="0.25">
      <c r="Q13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2" spans="17:17" ht="17.100000000000001" customHeight="1" x14ac:dyDescent="0.25">
      <c r="Q13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3" spans="17:17" ht="17.100000000000001" customHeight="1" x14ac:dyDescent="0.25">
      <c r="Q13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4" spans="17:17" ht="17.100000000000001" customHeight="1" x14ac:dyDescent="0.25">
      <c r="Q13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5" spans="17:17" ht="17.100000000000001" customHeight="1" x14ac:dyDescent="0.25">
      <c r="Q13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6" spans="17:17" ht="17.100000000000001" customHeight="1" x14ac:dyDescent="0.25">
      <c r="Q13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7" spans="17:17" ht="17.100000000000001" customHeight="1" x14ac:dyDescent="0.25">
      <c r="Q13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8" spans="17:17" ht="17.100000000000001" customHeight="1" x14ac:dyDescent="0.25">
      <c r="Q13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9" spans="17:17" ht="17.100000000000001" customHeight="1" x14ac:dyDescent="0.25">
      <c r="Q13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0" spans="17:17" ht="17.100000000000001" customHeight="1" x14ac:dyDescent="0.25">
      <c r="Q13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1" spans="17:17" ht="17.100000000000001" customHeight="1" x14ac:dyDescent="0.25">
      <c r="Q13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2" spans="17:17" ht="17.100000000000001" customHeight="1" x14ac:dyDescent="0.25">
      <c r="Q13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3" spans="17:17" ht="17.100000000000001" customHeight="1" x14ac:dyDescent="0.25">
      <c r="Q13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4" spans="17:17" ht="17.100000000000001" customHeight="1" x14ac:dyDescent="0.25">
      <c r="Q13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5" spans="17:17" ht="17.100000000000001" customHeight="1" x14ac:dyDescent="0.25">
      <c r="Q13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6" spans="17:17" ht="17.100000000000001" customHeight="1" x14ac:dyDescent="0.25">
      <c r="Q13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7" spans="17:17" ht="17.100000000000001" customHeight="1" x14ac:dyDescent="0.25">
      <c r="Q13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8" spans="17:17" ht="17.100000000000001" customHeight="1" x14ac:dyDescent="0.25">
      <c r="Q13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9" spans="17:17" ht="17.100000000000001" customHeight="1" x14ac:dyDescent="0.25">
      <c r="Q13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0" spans="17:17" ht="17.100000000000001" customHeight="1" x14ac:dyDescent="0.25">
      <c r="Q13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1" spans="17:17" ht="17.100000000000001" customHeight="1" x14ac:dyDescent="0.25">
      <c r="Q13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2" spans="17:17" ht="17.100000000000001" customHeight="1" x14ac:dyDescent="0.25">
      <c r="Q13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3" spans="17:17" ht="17.100000000000001" customHeight="1" x14ac:dyDescent="0.25">
      <c r="Q13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4" spans="17:17" ht="17.100000000000001" customHeight="1" x14ac:dyDescent="0.25">
      <c r="Q13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5" spans="17:17" ht="17.100000000000001" customHeight="1" x14ac:dyDescent="0.25">
      <c r="Q13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6" spans="17:17" ht="17.100000000000001" customHeight="1" x14ac:dyDescent="0.25">
      <c r="Q13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7" spans="17:17" ht="17.100000000000001" customHeight="1" x14ac:dyDescent="0.25">
      <c r="Q13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8" spans="17:17" ht="17.100000000000001" customHeight="1" x14ac:dyDescent="0.25">
      <c r="Q13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9" spans="17:17" ht="17.100000000000001" customHeight="1" x14ac:dyDescent="0.25">
      <c r="Q13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0" spans="17:17" ht="17.100000000000001" customHeight="1" x14ac:dyDescent="0.25">
      <c r="Q13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1" spans="17:17" ht="17.100000000000001" customHeight="1" x14ac:dyDescent="0.25">
      <c r="Q13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2" spans="17:17" ht="17.100000000000001" customHeight="1" x14ac:dyDescent="0.25">
      <c r="Q13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3" spans="17:17" ht="17.100000000000001" customHeight="1" x14ac:dyDescent="0.25">
      <c r="Q13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4" spans="17:17" ht="17.100000000000001" customHeight="1" x14ac:dyDescent="0.25">
      <c r="Q13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5" spans="17:17" ht="17.100000000000001" customHeight="1" x14ac:dyDescent="0.25">
      <c r="Q13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6" spans="17:17" ht="17.100000000000001" customHeight="1" x14ac:dyDescent="0.25">
      <c r="Q13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7" spans="17:17" ht="17.100000000000001" customHeight="1" x14ac:dyDescent="0.25">
      <c r="Q13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8" spans="17:17" ht="17.100000000000001" customHeight="1" x14ac:dyDescent="0.25">
      <c r="Q13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9" spans="17:17" ht="17.100000000000001" customHeight="1" x14ac:dyDescent="0.25">
      <c r="Q13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0" spans="17:17" ht="17.100000000000001" customHeight="1" x14ac:dyDescent="0.25">
      <c r="Q13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1" spans="17:17" ht="17.100000000000001" customHeight="1" x14ac:dyDescent="0.25">
      <c r="Q13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2" spans="17:17" ht="17.100000000000001" customHeight="1" x14ac:dyDescent="0.25">
      <c r="Q13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3" spans="17:17" ht="17.100000000000001" customHeight="1" x14ac:dyDescent="0.25">
      <c r="Q13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4" spans="17:17" ht="17.100000000000001" customHeight="1" x14ac:dyDescent="0.25">
      <c r="Q13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5" spans="17:17" ht="17.100000000000001" customHeight="1" x14ac:dyDescent="0.25">
      <c r="Q13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6" spans="17:17" ht="17.100000000000001" customHeight="1" x14ac:dyDescent="0.25">
      <c r="Q13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7" spans="17:17" ht="17.100000000000001" customHeight="1" x14ac:dyDescent="0.25">
      <c r="Q13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8" spans="17:17" ht="17.100000000000001" customHeight="1" x14ac:dyDescent="0.25">
      <c r="Q13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9" spans="17:17" ht="17.100000000000001" customHeight="1" x14ac:dyDescent="0.25">
      <c r="Q13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0" spans="17:17" ht="17.100000000000001" customHeight="1" x14ac:dyDescent="0.25">
      <c r="Q13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1" spans="17:17" ht="17.100000000000001" customHeight="1" x14ac:dyDescent="0.25">
      <c r="Q13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2" spans="17:17" ht="17.100000000000001" customHeight="1" x14ac:dyDescent="0.25">
      <c r="Q13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3" spans="17:17" ht="17.100000000000001" customHeight="1" x14ac:dyDescent="0.25">
      <c r="Q13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4" spans="17:17" ht="17.100000000000001" customHeight="1" x14ac:dyDescent="0.25">
      <c r="Q13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5" spans="17:17" ht="17.100000000000001" customHeight="1" x14ac:dyDescent="0.25">
      <c r="Q13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6" spans="17:17" ht="17.100000000000001" customHeight="1" x14ac:dyDescent="0.25">
      <c r="Q13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7" spans="17:17" ht="17.100000000000001" customHeight="1" x14ac:dyDescent="0.25">
      <c r="Q13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8" spans="17:17" ht="17.100000000000001" customHeight="1" x14ac:dyDescent="0.25">
      <c r="Q13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9" spans="17:17" ht="17.100000000000001" customHeight="1" x14ac:dyDescent="0.25">
      <c r="Q13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0" spans="17:17" ht="17.100000000000001" customHeight="1" x14ac:dyDescent="0.25">
      <c r="Q13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1" spans="17:17" ht="17.100000000000001" customHeight="1" x14ac:dyDescent="0.25">
      <c r="Q13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2" spans="17:17" ht="17.100000000000001" customHeight="1" x14ac:dyDescent="0.25">
      <c r="Q13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3" spans="17:17" ht="17.100000000000001" customHeight="1" x14ac:dyDescent="0.25">
      <c r="Q13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4" spans="17:17" ht="17.100000000000001" customHeight="1" x14ac:dyDescent="0.25">
      <c r="Q13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5" spans="17:17" ht="17.100000000000001" customHeight="1" x14ac:dyDescent="0.25">
      <c r="Q13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6" spans="17:17" ht="17.100000000000001" customHeight="1" x14ac:dyDescent="0.25">
      <c r="Q13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7" spans="17:17" ht="17.100000000000001" customHeight="1" x14ac:dyDescent="0.25">
      <c r="Q13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8" spans="17:17" ht="17.100000000000001" customHeight="1" x14ac:dyDescent="0.25">
      <c r="Q13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9" spans="17:17" ht="17.100000000000001" customHeight="1" x14ac:dyDescent="0.25">
      <c r="Q13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0" spans="17:17" ht="17.100000000000001" customHeight="1" x14ac:dyDescent="0.25">
      <c r="Q13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1" spans="17:17" ht="17.100000000000001" customHeight="1" x14ac:dyDescent="0.25">
      <c r="Q13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2" spans="17:17" ht="17.100000000000001" customHeight="1" x14ac:dyDescent="0.25">
      <c r="Q13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3" spans="17:17" ht="17.100000000000001" customHeight="1" x14ac:dyDescent="0.25">
      <c r="Q13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4" spans="17:17" ht="17.100000000000001" customHeight="1" x14ac:dyDescent="0.25">
      <c r="Q13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5" spans="17:17" ht="17.100000000000001" customHeight="1" x14ac:dyDescent="0.25">
      <c r="Q13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6" spans="17:17" ht="17.100000000000001" customHeight="1" x14ac:dyDescent="0.25">
      <c r="Q13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7" spans="17:17" ht="17.100000000000001" customHeight="1" x14ac:dyDescent="0.25">
      <c r="Q13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8" spans="17:17" ht="17.100000000000001" customHeight="1" x14ac:dyDescent="0.25">
      <c r="Q13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9" spans="17:17" ht="17.100000000000001" customHeight="1" x14ac:dyDescent="0.25">
      <c r="Q13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0" spans="17:17" ht="17.100000000000001" customHeight="1" x14ac:dyDescent="0.25">
      <c r="Q13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1" spans="17:17" ht="17.100000000000001" customHeight="1" x14ac:dyDescent="0.25">
      <c r="Q13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2" spans="17:17" ht="17.100000000000001" customHeight="1" x14ac:dyDescent="0.25">
      <c r="Q13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3" spans="17:17" ht="17.100000000000001" customHeight="1" x14ac:dyDescent="0.25">
      <c r="Q13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4" spans="17:17" ht="17.100000000000001" customHeight="1" x14ac:dyDescent="0.25">
      <c r="Q13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5" spans="17:17" ht="17.100000000000001" customHeight="1" x14ac:dyDescent="0.25">
      <c r="Q13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6" spans="17:17" ht="17.100000000000001" customHeight="1" x14ac:dyDescent="0.25">
      <c r="Q13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7" spans="17:17" ht="17.100000000000001" customHeight="1" x14ac:dyDescent="0.25">
      <c r="Q13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8" spans="17:17" ht="17.100000000000001" customHeight="1" x14ac:dyDescent="0.25">
      <c r="Q13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9" spans="17:17" ht="17.100000000000001" customHeight="1" x14ac:dyDescent="0.25">
      <c r="Q13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0" spans="17:17" ht="17.100000000000001" customHeight="1" x14ac:dyDescent="0.25">
      <c r="Q13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1" spans="17:17" ht="17.100000000000001" customHeight="1" x14ac:dyDescent="0.25">
      <c r="Q13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2" spans="17:17" ht="17.100000000000001" customHeight="1" x14ac:dyDescent="0.25">
      <c r="Q13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3" spans="17:17" ht="17.100000000000001" customHeight="1" x14ac:dyDescent="0.25">
      <c r="Q13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4" spans="17:17" ht="17.100000000000001" customHeight="1" x14ac:dyDescent="0.25">
      <c r="Q13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5" spans="17:17" ht="17.100000000000001" customHeight="1" x14ac:dyDescent="0.25">
      <c r="Q13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6" spans="17:17" ht="17.100000000000001" customHeight="1" x14ac:dyDescent="0.25">
      <c r="Q13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7" spans="17:17" ht="17.100000000000001" customHeight="1" x14ac:dyDescent="0.25">
      <c r="Q13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8" spans="17:17" ht="17.100000000000001" customHeight="1" x14ac:dyDescent="0.25">
      <c r="Q13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9" spans="17:17" ht="17.100000000000001" customHeight="1" x14ac:dyDescent="0.25">
      <c r="Q13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0" spans="17:17" ht="17.100000000000001" customHeight="1" x14ac:dyDescent="0.25">
      <c r="Q13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1" spans="17:17" ht="17.100000000000001" customHeight="1" x14ac:dyDescent="0.25">
      <c r="Q13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2" spans="17:17" ht="17.100000000000001" customHeight="1" x14ac:dyDescent="0.25">
      <c r="Q13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3" spans="17:17" ht="17.100000000000001" customHeight="1" x14ac:dyDescent="0.25">
      <c r="Q13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4" spans="17:17" ht="17.100000000000001" customHeight="1" x14ac:dyDescent="0.25">
      <c r="Q13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5" spans="17:17" ht="17.100000000000001" customHeight="1" x14ac:dyDescent="0.25">
      <c r="Q13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6" spans="17:17" ht="17.100000000000001" customHeight="1" x14ac:dyDescent="0.25">
      <c r="Q13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7" spans="17:17" ht="17.100000000000001" customHeight="1" x14ac:dyDescent="0.25">
      <c r="Q13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8" spans="17:17" ht="17.100000000000001" customHeight="1" x14ac:dyDescent="0.25">
      <c r="Q13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9" spans="17:17" ht="17.100000000000001" customHeight="1" x14ac:dyDescent="0.25">
      <c r="Q13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0" spans="17:17" ht="17.100000000000001" customHeight="1" x14ac:dyDescent="0.25">
      <c r="Q13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1" spans="17:17" ht="17.100000000000001" customHeight="1" x14ac:dyDescent="0.25">
      <c r="Q13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2" spans="17:17" ht="17.100000000000001" customHeight="1" x14ac:dyDescent="0.25">
      <c r="Q13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3" spans="17:17" ht="17.100000000000001" customHeight="1" x14ac:dyDescent="0.25">
      <c r="Q13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4" spans="17:17" ht="17.100000000000001" customHeight="1" x14ac:dyDescent="0.25">
      <c r="Q13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5" spans="17:17" ht="17.100000000000001" customHeight="1" x14ac:dyDescent="0.25">
      <c r="Q13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6" spans="17:17" ht="17.100000000000001" customHeight="1" x14ac:dyDescent="0.25">
      <c r="Q13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7" spans="17:17" ht="17.100000000000001" customHeight="1" x14ac:dyDescent="0.25">
      <c r="Q13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8" spans="17:17" ht="17.100000000000001" customHeight="1" x14ac:dyDescent="0.25">
      <c r="Q13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9" spans="17:17" ht="17.100000000000001" customHeight="1" x14ac:dyDescent="0.25">
      <c r="Q13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0" spans="17:17" ht="17.100000000000001" customHeight="1" x14ac:dyDescent="0.25">
      <c r="Q13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1" spans="17:17" ht="17.100000000000001" customHeight="1" x14ac:dyDescent="0.25">
      <c r="Q13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2" spans="17:17" ht="17.100000000000001" customHeight="1" x14ac:dyDescent="0.25">
      <c r="Q13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3" spans="17:17" ht="17.100000000000001" customHeight="1" x14ac:dyDescent="0.25">
      <c r="Q13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4" spans="17:17" ht="17.100000000000001" customHeight="1" x14ac:dyDescent="0.25">
      <c r="Q13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5" spans="17:17" ht="17.100000000000001" customHeight="1" x14ac:dyDescent="0.25">
      <c r="Q13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6" spans="17:17" ht="17.100000000000001" customHeight="1" x14ac:dyDescent="0.25">
      <c r="Q13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7" spans="17:17" ht="17.100000000000001" customHeight="1" x14ac:dyDescent="0.25">
      <c r="Q13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8" spans="17:17" ht="17.100000000000001" customHeight="1" x14ac:dyDescent="0.25">
      <c r="Q13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9" spans="17:17" ht="17.100000000000001" customHeight="1" x14ac:dyDescent="0.25">
      <c r="Q13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0" spans="17:17" ht="17.100000000000001" customHeight="1" x14ac:dyDescent="0.25">
      <c r="Q13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1" spans="17:17" ht="17.100000000000001" customHeight="1" x14ac:dyDescent="0.25">
      <c r="Q13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2" spans="17:17" ht="17.100000000000001" customHeight="1" x14ac:dyDescent="0.25">
      <c r="Q13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3" spans="17:17" ht="17.100000000000001" customHeight="1" x14ac:dyDescent="0.25">
      <c r="Q13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4" spans="17:17" ht="17.100000000000001" customHeight="1" x14ac:dyDescent="0.25">
      <c r="Q13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5" spans="17:17" ht="17.100000000000001" customHeight="1" x14ac:dyDescent="0.25">
      <c r="Q13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6" spans="17:17" ht="17.100000000000001" customHeight="1" x14ac:dyDescent="0.25">
      <c r="Q13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7" spans="17:17" ht="17.100000000000001" customHeight="1" x14ac:dyDescent="0.25">
      <c r="Q13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8" spans="17:17" ht="17.100000000000001" customHeight="1" x14ac:dyDescent="0.25">
      <c r="Q13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9" spans="17:17" ht="17.100000000000001" customHeight="1" x14ac:dyDescent="0.25">
      <c r="Q13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0" spans="17:17" ht="17.100000000000001" customHeight="1" x14ac:dyDescent="0.25">
      <c r="Q13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1" spans="17:17" ht="17.100000000000001" customHeight="1" x14ac:dyDescent="0.25">
      <c r="Q13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2" spans="17:17" ht="17.100000000000001" customHeight="1" x14ac:dyDescent="0.25">
      <c r="Q13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3" spans="17:17" ht="17.100000000000001" customHeight="1" x14ac:dyDescent="0.25">
      <c r="Q13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4" spans="17:17" ht="17.100000000000001" customHeight="1" x14ac:dyDescent="0.25">
      <c r="Q13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5" spans="17:17" ht="17.100000000000001" customHeight="1" x14ac:dyDescent="0.25">
      <c r="Q13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6" spans="17:17" ht="17.100000000000001" customHeight="1" x14ac:dyDescent="0.25">
      <c r="Q13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7" spans="17:17" ht="17.100000000000001" customHeight="1" x14ac:dyDescent="0.25">
      <c r="Q13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8" spans="17:17" ht="17.100000000000001" customHeight="1" x14ac:dyDescent="0.25">
      <c r="Q13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9" spans="17:17" ht="17.100000000000001" customHeight="1" x14ac:dyDescent="0.25">
      <c r="Q13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0" spans="17:17" ht="17.100000000000001" customHeight="1" x14ac:dyDescent="0.25">
      <c r="Q13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1" spans="17:17" ht="17.100000000000001" customHeight="1" x14ac:dyDescent="0.25">
      <c r="Q13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2" spans="17:17" ht="17.100000000000001" customHeight="1" x14ac:dyDescent="0.25">
      <c r="Q13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3" spans="17:17" ht="17.100000000000001" customHeight="1" x14ac:dyDescent="0.25">
      <c r="Q13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4" spans="17:17" ht="17.100000000000001" customHeight="1" x14ac:dyDescent="0.25">
      <c r="Q13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5" spans="17:17" ht="17.100000000000001" customHeight="1" x14ac:dyDescent="0.25">
      <c r="Q13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6" spans="17:17" ht="17.100000000000001" customHeight="1" x14ac:dyDescent="0.25">
      <c r="Q13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7" spans="17:17" ht="17.100000000000001" customHeight="1" x14ac:dyDescent="0.25">
      <c r="Q13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8" spans="17:17" ht="17.100000000000001" customHeight="1" x14ac:dyDescent="0.25">
      <c r="Q13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9" spans="17:17" ht="17.100000000000001" customHeight="1" x14ac:dyDescent="0.25">
      <c r="Q13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0" spans="17:17" ht="17.100000000000001" customHeight="1" x14ac:dyDescent="0.25">
      <c r="Q13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1" spans="17:17" ht="17.100000000000001" customHeight="1" x14ac:dyDescent="0.25">
      <c r="Q13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2" spans="17:17" ht="17.100000000000001" customHeight="1" x14ac:dyDescent="0.25">
      <c r="Q13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3" spans="17:17" ht="17.100000000000001" customHeight="1" x14ac:dyDescent="0.25">
      <c r="Q13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4" spans="17:17" ht="17.100000000000001" customHeight="1" x14ac:dyDescent="0.25">
      <c r="Q13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5" spans="17:17" ht="17.100000000000001" customHeight="1" x14ac:dyDescent="0.25">
      <c r="Q13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6" spans="17:17" ht="17.100000000000001" customHeight="1" x14ac:dyDescent="0.25">
      <c r="Q13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7" spans="17:17" ht="17.100000000000001" customHeight="1" x14ac:dyDescent="0.25">
      <c r="Q13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8" spans="17:17" ht="17.100000000000001" customHeight="1" x14ac:dyDescent="0.25">
      <c r="Q13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9" spans="17:17" ht="17.100000000000001" customHeight="1" x14ac:dyDescent="0.25">
      <c r="Q13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0" spans="17:17" ht="17.100000000000001" customHeight="1" x14ac:dyDescent="0.25">
      <c r="Q13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1" spans="17:17" ht="17.100000000000001" customHeight="1" x14ac:dyDescent="0.25">
      <c r="Q13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2" spans="17:17" ht="17.100000000000001" customHeight="1" x14ac:dyDescent="0.25">
      <c r="Q13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3" spans="17:17" ht="17.100000000000001" customHeight="1" x14ac:dyDescent="0.25">
      <c r="Q13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4" spans="17:17" ht="17.100000000000001" customHeight="1" x14ac:dyDescent="0.25">
      <c r="Q13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5" spans="17:17" ht="17.100000000000001" customHeight="1" x14ac:dyDescent="0.25">
      <c r="Q13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6" spans="17:17" ht="17.100000000000001" customHeight="1" x14ac:dyDescent="0.25">
      <c r="Q13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7" spans="17:17" ht="17.100000000000001" customHeight="1" x14ac:dyDescent="0.25">
      <c r="Q13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8" spans="17:17" ht="17.100000000000001" customHeight="1" x14ac:dyDescent="0.25">
      <c r="Q13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9" spans="17:17" ht="17.100000000000001" customHeight="1" x14ac:dyDescent="0.25">
      <c r="Q13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0" spans="17:17" ht="17.100000000000001" customHeight="1" x14ac:dyDescent="0.25">
      <c r="Q13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1" spans="17:17" ht="17.100000000000001" customHeight="1" x14ac:dyDescent="0.25">
      <c r="Q13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2" spans="17:17" ht="17.100000000000001" customHeight="1" x14ac:dyDescent="0.25">
      <c r="Q13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3" spans="17:17" ht="17.100000000000001" customHeight="1" x14ac:dyDescent="0.25">
      <c r="Q13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4" spans="17:17" ht="17.100000000000001" customHeight="1" x14ac:dyDescent="0.25">
      <c r="Q13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5" spans="17:17" ht="17.100000000000001" customHeight="1" x14ac:dyDescent="0.25">
      <c r="Q13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6" spans="17:17" ht="17.100000000000001" customHeight="1" x14ac:dyDescent="0.25">
      <c r="Q13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7" spans="17:17" ht="17.100000000000001" customHeight="1" x14ac:dyDescent="0.25">
      <c r="Q13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8" spans="17:17" ht="17.100000000000001" customHeight="1" x14ac:dyDescent="0.25">
      <c r="Q13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9" spans="17:17" ht="17.100000000000001" customHeight="1" x14ac:dyDescent="0.25">
      <c r="Q13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0" spans="17:17" ht="17.100000000000001" customHeight="1" x14ac:dyDescent="0.25">
      <c r="Q13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1" spans="17:17" ht="17.100000000000001" customHeight="1" x14ac:dyDescent="0.25">
      <c r="Q13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2" spans="17:17" ht="17.100000000000001" customHeight="1" x14ac:dyDescent="0.25">
      <c r="Q13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3" spans="17:17" ht="17.100000000000001" customHeight="1" x14ac:dyDescent="0.25">
      <c r="Q13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4" spans="17:17" ht="17.100000000000001" customHeight="1" x14ac:dyDescent="0.25">
      <c r="Q13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5" spans="17:17" ht="17.100000000000001" customHeight="1" x14ac:dyDescent="0.25">
      <c r="Q13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6" spans="17:17" ht="17.100000000000001" customHeight="1" x14ac:dyDescent="0.25">
      <c r="Q13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7" spans="17:17" ht="17.100000000000001" customHeight="1" x14ac:dyDescent="0.25">
      <c r="Q13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8" spans="17:17" ht="17.100000000000001" customHeight="1" x14ac:dyDescent="0.25">
      <c r="Q13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9" spans="17:17" ht="17.100000000000001" customHeight="1" x14ac:dyDescent="0.25">
      <c r="Q13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0" spans="17:17" ht="17.100000000000001" customHeight="1" x14ac:dyDescent="0.25">
      <c r="Q13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1" spans="17:17" ht="17.100000000000001" customHeight="1" x14ac:dyDescent="0.25">
      <c r="Q13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2" spans="17:17" ht="17.100000000000001" customHeight="1" x14ac:dyDescent="0.25">
      <c r="Q13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3" spans="17:17" ht="17.100000000000001" customHeight="1" x14ac:dyDescent="0.25">
      <c r="Q13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4" spans="17:17" ht="17.100000000000001" customHeight="1" x14ac:dyDescent="0.25">
      <c r="Q13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5" spans="17:17" ht="17.100000000000001" customHeight="1" x14ac:dyDescent="0.25">
      <c r="Q13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6" spans="17:17" ht="17.100000000000001" customHeight="1" x14ac:dyDescent="0.25">
      <c r="Q13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7" spans="17:17" ht="17.100000000000001" customHeight="1" x14ac:dyDescent="0.25">
      <c r="Q13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8" spans="17:17" ht="17.100000000000001" customHeight="1" x14ac:dyDescent="0.25">
      <c r="Q13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9" spans="17:17" ht="17.100000000000001" customHeight="1" x14ac:dyDescent="0.25">
      <c r="Q13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0" spans="17:17" ht="17.100000000000001" customHeight="1" x14ac:dyDescent="0.25">
      <c r="Q13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1" spans="17:17" ht="17.100000000000001" customHeight="1" x14ac:dyDescent="0.25">
      <c r="Q13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2" spans="17:17" ht="17.100000000000001" customHeight="1" x14ac:dyDescent="0.25">
      <c r="Q13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3" spans="17:17" ht="17.100000000000001" customHeight="1" x14ac:dyDescent="0.25">
      <c r="Q13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4" spans="17:17" ht="17.100000000000001" customHeight="1" x14ac:dyDescent="0.25">
      <c r="Q13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5" spans="17:17" ht="17.100000000000001" customHeight="1" x14ac:dyDescent="0.25">
      <c r="Q13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6" spans="17:17" ht="17.100000000000001" customHeight="1" x14ac:dyDescent="0.25">
      <c r="Q13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7" spans="17:17" ht="17.100000000000001" customHeight="1" x14ac:dyDescent="0.25">
      <c r="Q13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8" spans="17:17" ht="17.100000000000001" customHeight="1" x14ac:dyDescent="0.25">
      <c r="Q13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9" spans="17:17" ht="17.100000000000001" customHeight="1" x14ac:dyDescent="0.25">
      <c r="Q13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0" spans="17:17" ht="17.100000000000001" customHeight="1" x14ac:dyDescent="0.25">
      <c r="Q13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1" spans="17:17" ht="17.100000000000001" customHeight="1" x14ac:dyDescent="0.25">
      <c r="Q13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2" spans="17:17" ht="17.100000000000001" customHeight="1" x14ac:dyDescent="0.25">
      <c r="Q13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3" spans="17:17" ht="17.100000000000001" customHeight="1" x14ac:dyDescent="0.25">
      <c r="Q13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4" spans="17:17" ht="17.100000000000001" customHeight="1" x14ac:dyDescent="0.25">
      <c r="Q13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5" spans="17:17" ht="17.100000000000001" customHeight="1" x14ac:dyDescent="0.25">
      <c r="Q13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6" spans="17:17" ht="17.100000000000001" customHeight="1" x14ac:dyDescent="0.25">
      <c r="Q13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7" spans="17:17" ht="17.100000000000001" customHeight="1" x14ac:dyDescent="0.25">
      <c r="Q13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8" spans="17:17" ht="17.100000000000001" customHeight="1" x14ac:dyDescent="0.25">
      <c r="Q13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9" spans="17:17" ht="17.100000000000001" customHeight="1" x14ac:dyDescent="0.25">
      <c r="Q13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0" spans="17:17" ht="17.100000000000001" customHeight="1" x14ac:dyDescent="0.25">
      <c r="Q13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1" spans="17:17" ht="17.100000000000001" customHeight="1" x14ac:dyDescent="0.25">
      <c r="Q13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2" spans="17:17" ht="17.100000000000001" customHeight="1" x14ac:dyDescent="0.25">
      <c r="Q13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3" spans="17:17" ht="17.100000000000001" customHeight="1" x14ac:dyDescent="0.25">
      <c r="Q13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4" spans="17:17" ht="17.100000000000001" customHeight="1" x14ac:dyDescent="0.25">
      <c r="Q13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5" spans="17:17" ht="17.100000000000001" customHeight="1" x14ac:dyDescent="0.25">
      <c r="Q13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6" spans="17:17" ht="17.100000000000001" customHeight="1" x14ac:dyDescent="0.25">
      <c r="Q13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7" spans="17:17" ht="17.100000000000001" customHeight="1" x14ac:dyDescent="0.25">
      <c r="Q13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8" spans="17:17" ht="17.100000000000001" customHeight="1" x14ac:dyDescent="0.25">
      <c r="Q13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9" spans="17:17" ht="17.100000000000001" customHeight="1" x14ac:dyDescent="0.25">
      <c r="Q13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0" spans="17:17" ht="17.100000000000001" customHeight="1" x14ac:dyDescent="0.25">
      <c r="Q13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1" spans="17:17" ht="17.100000000000001" customHeight="1" x14ac:dyDescent="0.25">
      <c r="Q13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2" spans="17:17" ht="17.100000000000001" customHeight="1" x14ac:dyDescent="0.25">
      <c r="Q13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3" spans="17:17" ht="17.100000000000001" customHeight="1" x14ac:dyDescent="0.25">
      <c r="Q13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4" spans="17:17" ht="17.100000000000001" customHeight="1" x14ac:dyDescent="0.25">
      <c r="Q13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5" spans="17:17" ht="17.100000000000001" customHeight="1" x14ac:dyDescent="0.25">
      <c r="Q13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6" spans="17:17" ht="17.100000000000001" customHeight="1" x14ac:dyDescent="0.25">
      <c r="Q13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7" spans="17:17" ht="17.100000000000001" customHeight="1" x14ac:dyDescent="0.25">
      <c r="Q13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8" spans="17:17" ht="17.100000000000001" customHeight="1" x14ac:dyDescent="0.25">
      <c r="Q13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9" spans="17:17" ht="17.100000000000001" customHeight="1" x14ac:dyDescent="0.25">
      <c r="Q13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0" spans="17:17" ht="17.100000000000001" customHeight="1" x14ac:dyDescent="0.25">
      <c r="Q13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1" spans="17:17" ht="17.100000000000001" customHeight="1" x14ac:dyDescent="0.25">
      <c r="Q13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2" spans="17:17" ht="17.100000000000001" customHeight="1" x14ac:dyDescent="0.25">
      <c r="Q13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3" spans="17:17" ht="17.100000000000001" customHeight="1" x14ac:dyDescent="0.25">
      <c r="Q13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4" spans="17:17" ht="17.100000000000001" customHeight="1" x14ac:dyDescent="0.25">
      <c r="Q13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5" spans="17:17" ht="17.100000000000001" customHeight="1" x14ac:dyDescent="0.25">
      <c r="Q13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6" spans="17:17" ht="17.100000000000001" customHeight="1" x14ac:dyDescent="0.25">
      <c r="Q13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7" spans="17:17" ht="17.100000000000001" customHeight="1" x14ac:dyDescent="0.25">
      <c r="Q13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8" spans="17:17" ht="17.100000000000001" customHeight="1" x14ac:dyDescent="0.25">
      <c r="Q13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9" spans="17:17" ht="17.100000000000001" customHeight="1" x14ac:dyDescent="0.25">
      <c r="Q13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0" spans="17:17" ht="17.100000000000001" customHeight="1" x14ac:dyDescent="0.25">
      <c r="Q13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1" spans="17:17" ht="17.100000000000001" customHeight="1" x14ac:dyDescent="0.25">
      <c r="Q13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2" spans="17:17" ht="17.100000000000001" customHeight="1" x14ac:dyDescent="0.25">
      <c r="Q13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3" spans="17:17" ht="17.100000000000001" customHeight="1" x14ac:dyDescent="0.25">
      <c r="Q13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4" spans="17:17" ht="17.100000000000001" customHeight="1" x14ac:dyDescent="0.25">
      <c r="Q13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5" spans="17:17" ht="17.100000000000001" customHeight="1" x14ac:dyDescent="0.25">
      <c r="Q13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6" spans="17:17" ht="17.100000000000001" customHeight="1" x14ac:dyDescent="0.25">
      <c r="Q13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7" spans="17:17" ht="17.100000000000001" customHeight="1" x14ac:dyDescent="0.25">
      <c r="Q13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8" spans="17:17" ht="17.100000000000001" customHeight="1" x14ac:dyDescent="0.25">
      <c r="Q13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9" spans="17:17" ht="17.100000000000001" customHeight="1" x14ac:dyDescent="0.25">
      <c r="Q13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0" spans="17:17" ht="17.100000000000001" customHeight="1" x14ac:dyDescent="0.25">
      <c r="Q13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1" spans="17:17" ht="17.100000000000001" customHeight="1" x14ac:dyDescent="0.25">
      <c r="Q13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2" spans="17:17" ht="17.100000000000001" customHeight="1" x14ac:dyDescent="0.25">
      <c r="Q13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3" spans="17:17" ht="17.100000000000001" customHeight="1" x14ac:dyDescent="0.25">
      <c r="Q13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4" spans="17:17" ht="17.100000000000001" customHeight="1" x14ac:dyDescent="0.25">
      <c r="Q13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5" spans="17:17" ht="17.100000000000001" customHeight="1" x14ac:dyDescent="0.25">
      <c r="Q13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6" spans="17:17" ht="17.100000000000001" customHeight="1" x14ac:dyDescent="0.25">
      <c r="Q13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7" spans="17:17" ht="17.100000000000001" customHeight="1" x14ac:dyDescent="0.25">
      <c r="Q13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8" spans="17:17" ht="17.100000000000001" customHeight="1" x14ac:dyDescent="0.25">
      <c r="Q13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9" spans="17:17" ht="17.100000000000001" customHeight="1" x14ac:dyDescent="0.25">
      <c r="Q13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0" spans="17:17" ht="17.100000000000001" customHeight="1" x14ac:dyDescent="0.25">
      <c r="Q13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1" spans="17:17" ht="17.100000000000001" customHeight="1" x14ac:dyDescent="0.25">
      <c r="Q13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2" spans="17:17" ht="17.100000000000001" customHeight="1" x14ac:dyDescent="0.25">
      <c r="Q13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3" spans="17:17" ht="17.100000000000001" customHeight="1" x14ac:dyDescent="0.25">
      <c r="Q13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4" spans="17:17" ht="17.100000000000001" customHeight="1" x14ac:dyDescent="0.25">
      <c r="Q13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5" spans="17:17" ht="17.100000000000001" customHeight="1" x14ac:dyDescent="0.25">
      <c r="Q13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6" spans="17:17" ht="17.100000000000001" customHeight="1" x14ac:dyDescent="0.25">
      <c r="Q13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7" spans="17:17" ht="17.100000000000001" customHeight="1" x14ac:dyDescent="0.25">
      <c r="Q13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8" spans="17:17" ht="17.100000000000001" customHeight="1" x14ac:dyDescent="0.25">
      <c r="Q13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9" spans="17:17" ht="17.100000000000001" customHeight="1" x14ac:dyDescent="0.25">
      <c r="Q13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0" spans="17:17" ht="17.100000000000001" customHeight="1" x14ac:dyDescent="0.25">
      <c r="Q13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1" spans="17:17" ht="17.100000000000001" customHeight="1" x14ac:dyDescent="0.25">
      <c r="Q13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2" spans="17:17" ht="17.100000000000001" customHeight="1" x14ac:dyDescent="0.25">
      <c r="Q13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3" spans="17:17" ht="17.100000000000001" customHeight="1" x14ac:dyDescent="0.25">
      <c r="Q13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4" spans="17:17" ht="17.100000000000001" customHeight="1" x14ac:dyDescent="0.25">
      <c r="Q13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5" spans="17:17" ht="17.100000000000001" customHeight="1" x14ac:dyDescent="0.25">
      <c r="Q13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6" spans="17:17" ht="17.100000000000001" customHeight="1" x14ac:dyDescent="0.25">
      <c r="Q13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7" spans="17:17" ht="17.100000000000001" customHeight="1" x14ac:dyDescent="0.25">
      <c r="Q13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8" spans="17:17" ht="17.100000000000001" customHeight="1" x14ac:dyDescent="0.25">
      <c r="Q13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9" spans="17:17" ht="17.100000000000001" customHeight="1" x14ac:dyDescent="0.25">
      <c r="Q13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0" spans="17:17" ht="17.100000000000001" customHeight="1" x14ac:dyDescent="0.25">
      <c r="Q13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1" spans="17:17" ht="17.100000000000001" customHeight="1" x14ac:dyDescent="0.25">
      <c r="Q13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2" spans="17:17" ht="17.100000000000001" customHeight="1" x14ac:dyDescent="0.25">
      <c r="Q13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3" spans="17:17" ht="17.100000000000001" customHeight="1" x14ac:dyDescent="0.25">
      <c r="Q13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4" spans="17:17" ht="17.100000000000001" customHeight="1" x14ac:dyDescent="0.25">
      <c r="Q13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5" spans="17:17" ht="17.100000000000001" customHeight="1" x14ac:dyDescent="0.25">
      <c r="Q13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6" spans="17:17" ht="17.100000000000001" customHeight="1" x14ac:dyDescent="0.25">
      <c r="Q13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7" spans="17:17" ht="17.100000000000001" customHeight="1" x14ac:dyDescent="0.25">
      <c r="Q13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8" spans="17:17" ht="17.100000000000001" customHeight="1" x14ac:dyDescent="0.25">
      <c r="Q13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9" spans="17:17" ht="17.100000000000001" customHeight="1" x14ac:dyDescent="0.25">
      <c r="Q13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0" spans="17:17" ht="17.100000000000001" customHeight="1" x14ac:dyDescent="0.25">
      <c r="Q13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1" spans="17:17" ht="17.100000000000001" customHeight="1" x14ac:dyDescent="0.25">
      <c r="Q13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2" spans="17:17" ht="17.100000000000001" customHeight="1" x14ac:dyDescent="0.25">
      <c r="Q13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3" spans="17:17" ht="17.100000000000001" customHeight="1" x14ac:dyDescent="0.25">
      <c r="Q13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4" spans="17:17" ht="17.100000000000001" customHeight="1" x14ac:dyDescent="0.25">
      <c r="Q13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5" spans="17:17" ht="17.100000000000001" customHeight="1" x14ac:dyDescent="0.25">
      <c r="Q13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6" spans="17:17" ht="17.100000000000001" customHeight="1" x14ac:dyDescent="0.25">
      <c r="Q13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7" spans="17:17" ht="17.100000000000001" customHeight="1" x14ac:dyDescent="0.25">
      <c r="Q13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8" spans="17:17" ht="17.100000000000001" customHeight="1" x14ac:dyDescent="0.25">
      <c r="Q13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9" spans="17:17" ht="17.100000000000001" customHeight="1" x14ac:dyDescent="0.25">
      <c r="Q13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0" spans="17:17" ht="17.100000000000001" customHeight="1" x14ac:dyDescent="0.25">
      <c r="Q13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1" spans="17:17" ht="17.100000000000001" customHeight="1" x14ac:dyDescent="0.25">
      <c r="Q13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2" spans="17:17" ht="17.100000000000001" customHeight="1" x14ac:dyDescent="0.25">
      <c r="Q13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3" spans="17:17" ht="17.100000000000001" customHeight="1" x14ac:dyDescent="0.25">
      <c r="Q13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4" spans="17:17" ht="17.100000000000001" customHeight="1" x14ac:dyDescent="0.25">
      <c r="Q13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5" spans="17:17" ht="17.100000000000001" customHeight="1" x14ac:dyDescent="0.25">
      <c r="Q13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6" spans="17:17" ht="17.100000000000001" customHeight="1" x14ac:dyDescent="0.25">
      <c r="Q13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7" spans="17:17" ht="17.100000000000001" customHeight="1" x14ac:dyDescent="0.25">
      <c r="Q13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8" spans="17:17" ht="17.100000000000001" customHeight="1" x14ac:dyDescent="0.25">
      <c r="Q13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9" spans="17:17" ht="17.100000000000001" customHeight="1" x14ac:dyDescent="0.25">
      <c r="Q13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0" spans="17:17" ht="17.100000000000001" customHeight="1" x14ac:dyDescent="0.25">
      <c r="Q13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1" spans="17:17" ht="17.100000000000001" customHeight="1" x14ac:dyDescent="0.25">
      <c r="Q13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2" spans="17:17" ht="17.100000000000001" customHeight="1" x14ac:dyDescent="0.25">
      <c r="Q13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3" spans="17:17" ht="17.100000000000001" customHeight="1" x14ac:dyDescent="0.25">
      <c r="Q13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4" spans="17:17" ht="17.100000000000001" customHeight="1" x14ac:dyDescent="0.25">
      <c r="Q13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5" spans="17:17" ht="17.100000000000001" customHeight="1" x14ac:dyDescent="0.25">
      <c r="Q13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6" spans="17:17" ht="17.100000000000001" customHeight="1" x14ac:dyDescent="0.25">
      <c r="Q13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7" spans="17:17" ht="17.100000000000001" customHeight="1" x14ac:dyDescent="0.25">
      <c r="Q13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8" spans="17:17" ht="17.100000000000001" customHeight="1" x14ac:dyDescent="0.25">
      <c r="Q13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9" spans="17:17" ht="17.100000000000001" customHeight="1" x14ac:dyDescent="0.25">
      <c r="Q13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0" spans="17:17" ht="17.100000000000001" customHeight="1" x14ac:dyDescent="0.25">
      <c r="Q14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1" spans="17:17" ht="17.100000000000001" customHeight="1" x14ac:dyDescent="0.25">
      <c r="Q14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2" spans="17:17" ht="17.100000000000001" customHeight="1" x14ac:dyDescent="0.25">
      <c r="Q14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3" spans="17:17" ht="17.100000000000001" customHeight="1" x14ac:dyDescent="0.25">
      <c r="Q14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4" spans="17:17" ht="17.100000000000001" customHeight="1" x14ac:dyDescent="0.25">
      <c r="Q14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5" spans="17:17" ht="17.100000000000001" customHeight="1" x14ac:dyDescent="0.25">
      <c r="Q14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6" spans="17:17" ht="17.100000000000001" customHeight="1" x14ac:dyDescent="0.25">
      <c r="Q14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7" spans="17:17" ht="17.100000000000001" customHeight="1" x14ac:dyDescent="0.25">
      <c r="Q14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8" spans="17:17" ht="17.100000000000001" customHeight="1" x14ac:dyDescent="0.25">
      <c r="Q14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9" spans="17:17" ht="17.100000000000001" customHeight="1" x14ac:dyDescent="0.25">
      <c r="Q14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0" spans="17:17" ht="17.100000000000001" customHeight="1" x14ac:dyDescent="0.25">
      <c r="Q14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1" spans="17:17" ht="17.100000000000001" customHeight="1" x14ac:dyDescent="0.25">
      <c r="Q14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2" spans="17:17" ht="17.100000000000001" customHeight="1" x14ac:dyDescent="0.25">
      <c r="Q14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3" spans="17:17" ht="17.100000000000001" customHeight="1" x14ac:dyDescent="0.25">
      <c r="Q14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4" spans="17:17" ht="17.100000000000001" customHeight="1" x14ac:dyDescent="0.25">
      <c r="Q14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5" spans="17:17" ht="17.100000000000001" customHeight="1" x14ac:dyDescent="0.25">
      <c r="Q14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6" spans="17:17" ht="17.100000000000001" customHeight="1" x14ac:dyDescent="0.25">
      <c r="Q14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7" spans="17:17" ht="17.100000000000001" customHeight="1" x14ac:dyDescent="0.25">
      <c r="Q14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8" spans="17:17" ht="17.100000000000001" customHeight="1" x14ac:dyDescent="0.25">
      <c r="Q14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9" spans="17:17" ht="17.100000000000001" customHeight="1" x14ac:dyDescent="0.25">
      <c r="Q14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0" spans="17:17" ht="17.100000000000001" customHeight="1" x14ac:dyDescent="0.25">
      <c r="Q14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1" spans="17:17" ht="17.100000000000001" customHeight="1" x14ac:dyDescent="0.25">
      <c r="Q14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2" spans="17:17" ht="17.100000000000001" customHeight="1" x14ac:dyDescent="0.25">
      <c r="Q14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3" spans="17:17" ht="17.100000000000001" customHeight="1" x14ac:dyDescent="0.25">
      <c r="Q14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4" spans="17:17" ht="17.100000000000001" customHeight="1" x14ac:dyDescent="0.25">
      <c r="Q14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5" spans="17:17" ht="17.100000000000001" customHeight="1" x14ac:dyDescent="0.25">
      <c r="Q14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6" spans="17:17" ht="17.100000000000001" customHeight="1" x14ac:dyDescent="0.25">
      <c r="Q14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7" spans="17:17" ht="17.100000000000001" customHeight="1" x14ac:dyDescent="0.25">
      <c r="Q14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8" spans="17:17" ht="17.100000000000001" customHeight="1" x14ac:dyDescent="0.25">
      <c r="Q14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9" spans="17:17" ht="17.100000000000001" customHeight="1" x14ac:dyDescent="0.25">
      <c r="Q14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0" spans="17:17" ht="17.100000000000001" customHeight="1" x14ac:dyDescent="0.25">
      <c r="Q14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1" spans="17:17" ht="17.100000000000001" customHeight="1" x14ac:dyDescent="0.25">
      <c r="Q14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2" spans="17:17" ht="17.100000000000001" customHeight="1" x14ac:dyDescent="0.25">
      <c r="Q14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3" spans="17:17" ht="17.100000000000001" customHeight="1" x14ac:dyDescent="0.25">
      <c r="Q14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4" spans="17:17" ht="17.100000000000001" customHeight="1" x14ac:dyDescent="0.25">
      <c r="Q14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5" spans="17:17" ht="17.100000000000001" customHeight="1" x14ac:dyDescent="0.25">
      <c r="Q14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6" spans="17:17" ht="17.100000000000001" customHeight="1" x14ac:dyDescent="0.25">
      <c r="Q14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7" spans="17:17" ht="17.100000000000001" customHeight="1" x14ac:dyDescent="0.25">
      <c r="Q14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8" spans="17:17" ht="17.100000000000001" customHeight="1" x14ac:dyDescent="0.25">
      <c r="Q14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9" spans="17:17" ht="17.100000000000001" customHeight="1" x14ac:dyDescent="0.25">
      <c r="Q14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0" spans="17:17" ht="17.100000000000001" customHeight="1" x14ac:dyDescent="0.25">
      <c r="Q14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1" spans="17:17" ht="17.100000000000001" customHeight="1" x14ac:dyDescent="0.25">
      <c r="Q14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2" spans="17:17" ht="17.100000000000001" customHeight="1" x14ac:dyDescent="0.25">
      <c r="Q14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3" spans="17:17" ht="17.100000000000001" customHeight="1" x14ac:dyDescent="0.25">
      <c r="Q14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4" spans="17:17" ht="17.100000000000001" customHeight="1" x14ac:dyDescent="0.25">
      <c r="Q14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5" spans="17:17" ht="17.100000000000001" customHeight="1" x14ac:dyDescent="0.25">
      <c r="Q14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6" spans="17:17" ht="17.100000000000001" customHeight="1" x14ac:dyDescent="0.25">
      <c r="Q14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7" spans="17:17" ht="17.100000000000001" customHeight="1" x14ac:dyDescent="0.25">
      <c r="Q14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8" spans="17:17" ht="17.100000000000001" customHeight="1" x14ac:dyDescent="0.25">
      <c r="Q14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9" spans="17:17" ht="17.100000000000001" customHeight="1" x14ac:dyDescent="0.25">
      <c r="Q14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0" spans="17:17" ht="17.100000000000001" customHeight="1" x14ac:dyDescent="0.25">
      <c r="Q14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1" spans="17:17" ht="17.100000000000001" customHeight="1" x14ac:dyDescent="0.25">
      <c r="Q14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2" spans="17:17" ht="17.100000000000001" customHeight="1" x14ac:dyDescent="0.25">
      <c r="Q14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3" spans="17:17" ht="17.100000000000001" customHeight="1" x14ac:dyDescent="0.25">
      <c r="Q14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4" spans="17:17" ht="17.100000000000001" customHeight="1" x14ac:dyDescent="0.25">
      <c r="Q14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5" spans="17:17" ht="17.100000000000001" customHeight="1" x14ac:dyDescent="0.25">
      <c r="Q14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6" spans="17:17" ht="17.100000000000001" customHeight="1" x14ac:dyDescent="0.25">
      <c r="Q14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7" spans="17:17" ht="17.100000000000001" customHeight="1" x14ac:dyDescent="0.25">
      <c r="Q14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8" spans="17:17" ht="17.100000000000001" customHeight="1" x14ac:dyDescent="0.25">
      <c r="Q14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9" spans="17:17" ht="17.100000000000001" customHeight="1" x14ac:dyDescent="0.25">
      <c r="Q14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0" spans="17:17" ht="17.100000000000001" customHeight="1" x14ac:dyDescent="0.25">
      <c r="Q14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1" spans="17:17" ht="17.100000000000001" customHeight="1" x14ac:dyDescent="0.25">
      <c r="Q14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2" spans="17:17" ht="17.100000000000001" customHeight="1" x14ac:dyDescent="0.25">
      <c r="Q14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3" spans="17:17" ht="17.100000000000001" customHeight="1" x14ac:dyDescent="0.25">
      <c r="Q14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4" spans="17:17" ht="17.100000000000001" customHeight="1" x14ac:dyDescent="0.25">
      <c r="Q14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5" spans="17:17" ht="17.100000000000001" customHeight="1" x14ac:dyDescent="0.25">
      <c r="Q14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6" spans="17:17" ht="17.100000000000001" customHeight="1" x14ac:dyDescent="0.25">
      <c r="Q14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7" spans="17:17" ht="17.100000000000001" customHeight="1" x14ac:dyDescent="0.25">
      <c r="Q14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8" spans="17:17" ht="17.100000000000001" customHeight="1" x14ac:dyDescent="0.25">
      <c r="Q14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9" spans="17:17" ht="17.100000000000001" customHeight="1" x14ac:dyDescent="0.25">
      <c r="Q14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0" spans="17:17" ht="17.100000000000001" customHeight="1" x14ac:dyDescent="0.25">
      <c r="Q14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1" spans="17:17" ht="17.100000000000001" customHeight="1" x14ac:dyDescent="0.25">
      <c r="Q14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2" spans="17:17" ht="17.100000000000001" customHeight="1" x14ac:dyDescent="0.25">
      <c r="Q14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3" spans="17:17" ht="17.100000000000001" customHeight="1" x14ac:dyDescent="0.25">
      <c r="Q14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4" spans="17:17" ht="17.100000000000001" customHeight="1" x14ac:dyDescent="0.25">
      <c r="Q14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5" spans="17:17" ht="17.100000000000001" customHeight="1" x14ac:dyDescent="0.25">
      <c r="Q14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6" spans="17:17" ht="17.100000000000001" customHeight="1" x14ac:dyDescent="0.25">
      <c r="Q14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7" spans="17:17" ht="17.100000000000001" customHeight="1" x14ac:dyDescent="0.25">
      <c r="Q14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8" spans="17:17" ht="17.100000000000001" customHeight="1" x14ac:dyDescent="0.25">
      <c r="Q14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9" spans="17:17" ht="17.100000000000001" customHeight="1" x14ac:dyDescent="0.25">
      <c r="Q14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0" spans="17:17" ht="17.100000000000001" customHeight="1" x14ac:dyDescent="0.25">
      <c r="Q14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1" spans="17:17" ht="17.100000000000001" customHeight="1" x14ac:dyDescent="0.25">
      <c r="Q14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2" spans="17:17" ht="17.100000000000001" customHeight="1" x14ac:dyDescent="0.25">
      <c r="Q14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3" spans="17:17" ht="17.100000000000001" customHeight="1" x14ac:dyDescent="0.25">
      <c r="Q14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4" spans="17:17" ht="17.100000000000001" customHeight="1" x14ac:dyDescent="0.25">
      <c r="Q14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5" spans="17:17" ht="17.100000000000001" customHeight="1" x14ac:dyDescent="0.25">
      <c r="Q14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6" spans="17:17" ht="17.100000000000001" customHeight="1" x14ac:dyDescent="0.25">
      <c r="Q14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7" spans="17:17" ht="17.100000000000001" customHeight="1" x14ac:dyDescent="0.25">
      <c r="Q14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8" spans="17:17" ht="17.100000000000001" customHeight="1" x14ac:dyDescent="0.25">
      <c r="Q14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9" spans="17:17" ht="17.100000000000001" customHeight="1" x14ac:dyDescent="0.25">
      <c r="Q14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0" spans="17:17" ht="17.100000000000001" customHeight="1" x14ac:dyDescent="0.25">
      <c r="Q14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1" spans="17:17" ht="17.100000000000001" customHeight="1" x14ac:dyDescent="0.25">
      <c r="Q14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2" spans="17:17" ht="17.100000000000001" customHeight="1" x14ac:dyDescent="0.25">
      <c r="Q14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3" spans="17:17" ht="17.100000000000001" customHeight="1" x14ac:dyDescent="0.25">
      <c r="Q14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4" spans="17:17" ht="17.100000000000001" customHeight="1" x14ac:dyDescent="0.25">
      <c r="Q14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5" spans="17:17" ht="17.100000000000001" customHeight="1" x14ac:dyDescent="0.25">
      <c r="Q14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6" spans="17:17" ht="17.100000000000001" customHeight="1" x14ac:dyDescent="0.25">
      <c r="Q14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7" spans="17:17" ht="17.100000000000001" customHeight="1" x14ac:dyDescent="0.25">
      <c r="Q14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8" spans="17:17" ht="17.100000000000001" customHeight="1" x14ac:dyDescent="0.25">
      <c r="Q14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9" spans="17:17" ht="17.100000000000001" customHeight="1" x14ac:dyDescent="0.25">
      <c r="Q14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0" spans="17:17" ht="17.100000000000001" customHeight="1" x14ac:dyDescent="0.25">
      <c r="Q14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1" spans="17:17" ht="17.100000000000001" customHeight="1" x14ac:dyDescent="0.25">
      <c r="Q14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2" spans="17:17" ht="17.100000000000001" customHeight="1" x14ac:dyDescent="0.25">
      <c r="Q14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3" spans="17:17" ht="17.100000000000001" customHeight="1" x14ac:dyDescent="0.25">
      <c r="Q14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4" spans="17:17" ht="17.100000000000001" customHeight="1" x14ac:dyDescent="0.25">
      <c r="Q14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5" spans="17:17" ht="17.100000000000001" customHeight="1" x14ac:dyDescent="0.25">
      <c r="Q14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6" spans="17:17" ht="17.100000000000001" customHeight="1" x14ac:dyDescent="0.25">
      <c r="Q14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7" spans="17:17" ht="17.100000000000001" customHeight="1" x14ac:dyDescent="0.25">
      <c r="Q14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8" spans="17:17" ht="17.100000000000001" customHeight="1" x14ac:dyDescent="0.25">
      <c r="Q14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9" spans="17:17" ht="17.100000000000001" customHeight="1" x14ac:dyDescent="0.25">
      <c r="Q14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0" spans="17:17" ht="17.100000000000001" customHeight="1" x14ac:dyDescent="0.25">
      <c r="Q14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1" spans="17:17" ht="17.100000000000001" customHeight="1" x14ac:dyDescent="0.25">
      <c r="Q14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2" spans="17:17" ht="17.100000000000001" customHeight="1" x14ac:dyDescent="0.25">
      <c r="Q14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3" spans="17:17" ht="17.100000000000001" customHeight="1" x14ac:dyDescent="0.25">
      <c r="Q14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4" spans="17:17" ht="17.100000000000001" customHeight="1" x14ac:dyDescent="0.25">
      <c r="Q14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5" spans="17:17" ht="17.100000000000001" customHeight="1" x14ac:dyDescent="0.25">
      <c r="Q14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6" spans="17:17" ht="17.100000000000001" customHeight="1" x14ac:dyDescent="0.25">
      <c r="Q14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7" spans="17:17" ht="17.100000000000001" customHeight="1" x14ac:dyDescent="0.25">
      <c r="Q14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8" spans="17:17" ht="17.100000000000001" customHeight="1" x14ac:dyDescent="0.25">
      <c r="Q14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9" spans="17:17" ht="17.100000000000001" customHeight="1" x14ac:dyDescent="0.25">
      <c r="Q14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0" spans="17:17" ht="17.100000000000001" customHeight="1" x14ac:dyDescent="0.25">
      <c r="Q14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1" spans="17:17" ht="17.100000000000001" customHeight="1" x14ac:dyDescent="0.25">
      <c r="Q14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2" spans="17:17" ht="17.100000000000001" customHeight="1" x14ac:dyDescent="0.25">
      <c r="Q14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3" spans="17:17" ht="17.100000000000001" customHeight="1" x14ac:dyDescent="0.25">
      <c r="Q14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4" spans="17:17" ht="17.100000000000001" customHeight="1" x14ac:dyDescent="0.25">
      <c r="Q14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5" spans="17:17" ht="17.100000000000001" customHeight="1" x14ac:dyDescent="0.25">
      <c r="Q14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6" spans="17:17" ht="17.100000000000001" customHeight="1" x14ac:dyDescent="0.25">
      <c r="Q14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7" spans="17:17" ht="17.100000000000001" customHeight="1" x14ac:dyDescent="0.25">
      <c r="Q14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8" spans="17:17" ht="17.100000000000001" customHeight="1" x14ac:dyDescent="0.25">
      <c r="Q14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9" spans="17:17" ht="17.100000000000001" customHeight="1" x14ac:dyDescent="0.25">
      <c r="Q14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0" spans="17:17" ht="17.100000000000001" customHeight="1" x14ac:dyDescent="0.25">
      <c r="Q14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1" spans="17:17" ht="17.100000000000001" customHeight="1" x14ac:dyDescent="0.25">
      <c r="Q14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2" spans="17:17" ht="17.100000000000001" customHeight="1" x14ac:dyDescent="0.25">
      <c r="Q14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3" spans="17:17" ht="17.100000000000001" customHeight="1" x14ac:dyDescent="0.25">
      <c r="Q14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4" spans="17:17" ht="17.100000000000001" customHeight="1" x14ac:dyDescent="0.25">
      <c r="Q14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5" spans="17:17" ht="17.100000000000001" customHeight="1" x14ac:dyDescent="0.25">
      <c r="Q14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6" spans="17:17" ht="17.100000000000001" customHeight="1" x14ac:dyDescent="0.25">
      <c r="Q14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7" spans="17:17" ht="17.100000000000001" customHeight="1" x14ac:dyDescent="0.25">
      <c r="Q14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8" spans="17:17" ht="17.100000000000001" customHeight="1" x14ac:dyDescent="0.25">
      <c r="Q14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9" spans="17:17" ht="17.100000000000001" customHeight="1" x14ac:dyDescent="0.25">
      <c r="Q14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0" spans="17:17" ht="17.100000000000001" customHeight="1" x14ac:dyDescent="0.25">
      <c r="Q14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1" spans="17:17" ht="17.100000000000001" customHeight="1" x14ac:dyDescent="0.25">
      <c r="Q14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2" spans="17:17" ht="17.100000000000001" customHeight="1" x14ac:dyDescent="0.25">
      <c r="Q14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3" spans="17:17" ht="17.100000000000001" customHeight="1" x14ac:dyDescent="0.25">
      <c r="Q14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4" spans="17:17" ht="17.100000000000001" customHeight="1" x14ac:dyDescent="0.25">
      <c r="Q14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5" spans="17:17" ht="17.100000000000001" customHeight="1" x14ac:dyDescent="0.25">
      <c r="Q14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6" spans="17:17" ht="17.100000000000001" customHeight="1" x14ac:dyDescent="0.25">
      <c r="Q14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7" spans="17:17" ht="17.100000000000001" customHeight="1" x14ac:dyDescent="0.25">
      <c r="Q14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8" spans="17:17" ht="17.100000000000001" customHeight="1" x14ac:dyDescent="0.25">
      <c r="Q14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9" spans="17:17" ht="17.100000000000001" customHeight="1" x14ac:dyDescent="0.25">
      <c r="Q14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0" spans="17:17" ht="17.100000000000001" customHeight="1" x14ac:dyDescent="0.25">
      <c r="Q14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1" spans="17:17" ht="17.100000000000001" customHeight="1" x14ac:dyDescent="0.25">
      <c r="Q14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2" spans="17:17" ht="17.100000000000001" customHeight="1" x14ac:dyDescent="0.25">
      <c r="Q14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3" spans="17:17" ht="17.100000000000001" customHeight="1" x14ac:dyDescent="0.25">
      <c r="Q14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4" spans="17:17" ht="17.100000000000001" customHeight="1" x14ac:dyDescent="0.25">
      <c r="Q14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5" spans="17:17" ht="17.100000000000001" customHeight="1" x14ac:dyDescent="0.25">
      <c r="Q14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6" spans="17:17" ht="17.100000000000001" customHeight="1" x14ac:dyDescent="0.25">
      <c r="Q14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7" spans="17:17" ht="17.100000000000001" customHeight="1" x14ac:dyDescent="0.25">
      <c r="Q14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8" spans="17:17" ht="17.100000000000001" customHeight="1" x14ac:dyDescent="0.25">
      <c r="Q14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9" spans="17:17" ht="17.100000000000001" customHeight="1" x14ac:dyDescent="0.25">
      <c r="Q14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0" spans="17:17" ht="17.100000000000001" customHeight="1" x14ac:dyDescent="0.25">
      <c r="Q14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1" spans="17:17" ht="17.100000000000001" customHeight="1" x14ac:dyDescent="0.25">
      <c r="Q14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2" spans="17:17" ht="17.100000000000001" customHeight="1" x14ac:dyDescent="0.25">
      <c r="Q14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3" spans="17:17" ht="17.100000000000001" customHeight="1" x14ac:dyDescent="0.25">
      <c r="Q14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4" spans="17:17" ht="17.100000000000001" customHeight="1" x14ac:dyDescent="0.25">
      <c r="Q14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5" spans="17:17" ht="17.100000000000001" customHeight="1" x14ac:dyDescent="0.25">
      <c r="Q14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6" spans="17:17" ht="17.100000000000001" customHeight="1" x14ac:dyDescent="0.25">
      <c r="Q14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7" spans="17:17" ht="17.100000000000001" customHeight="1" x14ac:dyDescent="0.25">
      <c r="Q14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8" spans="17:17" ht="17.100000000000001" customHeight="1" x14ac:dyDescent="0.25">
      <c r="Q14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9" spans="17:17" ht="17.100000000000001" customHeight="1" x14ac:dyDescent="0.25">
      <c r="Q14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0" spans="17:17" ht="17.100000000000001" customHeight="1" x14ac:dyDescent="0.25">
      <c r="Q14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1" spans="17:17" ht="17.100000000000001" customHeight="1" x14ac:dyDescent="0.25">
      <c r="Q14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2" spans="17:17" ht="17.100000000000001" customHeight="1" x14ac:dyDescent="0.25">
      <c r="Q14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3" spans="17:17" ht="17.100000000000001" customHeight="1" x14ac:dyDescent="0.25">
      <c r="Q14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4" spans="17:17" ht="17.100000000000001" customHeight="1" x14ac:dyDescent="0.25">
      <c r="Q14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5" spans="17:17" ht="17.100000000000001" customHeight="1" x14ac:dyDescent="0.25">
      <c r="Q14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6" spans="17:17" ht="17.100000000000001" customHeight="1" x14ac:dyDescent="0.25">
      <c r="Q14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7" spans="17:17" ht="17.100000000000001" customHeight="1" x14ac:dyDescent="0.25">
      <c r="Q14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8" spans="17:17" ht="17.100000000000001" customHeight="1" x14ac:dyDescent="0.25">
      <c r="Q14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9" spans="17:17" ht="17.100000000000001" customHeight="1" x14ac:dyDescent="0.25">
      <c r="Q14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0" spans="17:17" ht="17.100000000000001" customHeight="1" x14ac:dyDescent="0.25">
      <c r="Q14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1" spans="17:17" ht="17.100000000000001" customHeight="1" x14ac:dyDescent="0.25">
      <c r="Q14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2" spans="17:17" ht="17.100000000000001" customHeight="1" x14ac:dyDescent="0.25">
      <c r="Q14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3" spans="17:17" ht="17.100000000000001" customHeight="1" x14ac:dyDescent="0.25">
      <c r="Q14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4" spans="17:17" ht="17.100000000000001" customHeight="1" x14ac:dyDescent="0.25">
      <c r="Q14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5" spans="17:17" ht="17.100000000000001" customHeight="1" x14ac:dyDescent="0.25">
      <c r="Q14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6" spans="17:17" ht="17.100000000000001" customHeight="1" x14ac:dyDescent="0.25">
      <c r="Q14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7" spans="17:17" ht="17.100000000000001" customHeight="1" x14ac:dyDescent="0.25">
      <c r="Q14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8" spans="17:17" ht="17.100000000000001" customHeight="1" x14ac:dyDescent="0.25">
      <c r="Q14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9" spans="17:17" ht="17.100000000000001" customHeight="1" x14ac:dyDescent="0.25">
      <c r="Q14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0" spans="17:17" ht="17.100000000000001" customHeight="1" x14ac:dyDescent="0.25">
      <c r="Q14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1" spans="17:17" ht="17.100000000000001" customHeight="1" x14ac:dyDescent="0.25">
      <c r="Q14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2" spans="17:17" ht="17.100000000000001" customHeight="1" x14ac:dyDescent="0.25">
      <c r="Q14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3" spans="17:17" ht="17.100000000000001" customHeight="1" x14ac:dyDescent="0.25">
      <c r="Q14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4" spans="17:17" ht="17.100000000000001" customHeight="1" x14ac:dyDescent="0.25">
      <c r="Q14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5" spans="17:17" ht="17.100000000000001" customHeight="1" x14ac:dyDescent="0.25">
      <c r="Q14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6" spans="17:17" ht="17.100000000000001" customHeight="1" x14ac:dyDescent="0.25">
      <c r="Q14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7" spans="17:17" ht="17.100000000000001" customHeight="1" x14ac:dyDescent="0.25">
      <c r="Q14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8" spans="17:17" ht="17.100000000000001" customHeight="1" x14ac:dyDescent="0.25">
      <c r="Q14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9" spans="17:17" ht="17.100000000000001" customHeight="1" x14ac:dyDescent="0.25">
      <c r="Q14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0" spans="17:17" ht="17.100000000000001" customHeight="1" x14ac:dyDescent="0.25">
      <c r="Q14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1" spans="17:17" ht="17.100000000000001" customHeight="1" x14ac:dyDescent="0.25">
      <c r="Q14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2" spans="17:17" ht="17.100000000000001" customHeight="1" x14ac:dyDescent="0.25">
      <c r="Q14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3" spans="17:17" ht="17.100000000000001" customHeight="1" x14ac:dyDescent="0.25">
      <c r="Q14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4" spans="17:17" ht="17.100000000000001" customHeight="1" x14ac:dyDescent="0.25">
      <c r="Q14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5" spans="17:17" ht="17.100000000000001" customHeight="1" x14ac:dyDescent="0.25">
      <c r="Q14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6" spans="17:17" ht="17.100000000000001" customHeight="1" x14ac:dyDescent="0.25">
      <c r="Q14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7" spans="17:17" ht="17.100000000000001" customHeight="1" x14ac:dyDescent="0.25">
      <c r="Q14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8" spans="17:17" ht="17.100000000000001" customHeight="1" x14ac:dyDescent="0.25">
      <c r="Q14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9" spans="17:17" ht="17.100000000000001" customHeight="1" x14ac:dyDescent="0.25">
      <c r="Q14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0" spans="17:17" ht="17.100000000000001" customHeight="1" x14ac:dyDescent="0.25">
      <c r="Q14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1" spans="17:17" ht="17.100000000000001" customHeight="1" x14ac:dyDescent="0.25">
      <c r="Q14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2" spans="17:17" ht="17.100000000000001" customHeight="1" x14ac:dyDescent="0.25">
      <c r="Q14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3" spans="17:17" ht="17.100000000000001" customHeight="1" x14ac:dyDescent="0.25">
      <c r="Q14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4" spans="17:17" ht="17.100000000000001" customHeight="1" x14ac:dyDescent="0.25">
      <c r="Q14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5" spans="17:17" ht="17.100000000000001" customHeight="1" x14ac:dyDescent="0.25">
      <c r="Q14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6" spans="17:17" ht="17.100000000000001" customHeight="1" x14ac:dyDescent="0.25">
      <c r="Q14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7" spans="17:17" ht="17.100000000000001" customHeight="1" x14ac:dyDescent="0.25">
      <c r="Q14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8" spans="17:17" ht="17.100000000000001" customHeight="1" x14ac:dyDescent="0.25">
      <c r="Q14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9" spans="17:17" ht="17.100000000000001" customHeight="1" x14ac:dyDescent="0.25">
      <c r="Q14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0" spans="17:17" ht="17.100000000000001" customHeight="1" x14ac:dyDescent="0.25">
      <c r="Q14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1" spans="17:17" ht="17.100000000000001" customHeight="1" x14ac:dyDescent="0.25">
      <c r="Q14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2" spans="17:17" ht="17.100000000000001" customHeight="1" x14ac:dyDescent="0.25">
      <c r="Q14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3" spans="17:17" ht="17.100000000000001" customHeight="1" x14ac:dyDescent="0.25">
      <c r="Q14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4" spans="17:17" ht="17.100000000000001" customHeight="1" x14ac:dyDescent="0.25">
      <c r="Q14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5" spans="17:17" ht="17.100000000000001" customHeight="1" x14ac:dyDescent="0.25">
      <c r="Q14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6" spans="17:17" ht="17.100000000000001" customHeight="1" x14ac:dyDescent="0.25">
      <c r="Q14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7" spans="17:17" ht="17.100000000000001" customHeight="1" x14ac:dyDescent="0.25">
      <c r="Q14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8" spans="17:17" ht="17.100000000000001" customHeight="1" x14ac:dyDescent="0.25">
      <c r="Q14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9" spans="17:17" ht="17.100000000000001" customHeight="1" x14ac:dyDescent="0.25">
      <c r="Q14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0" spans="17:17" ht="17.100000000000001" customHeight="1" x14ac:dyDescent="0.25">
      <c r="Q14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1" spans="17:17" ht="17.100000000000001" customHeight="1" x14ac:dyDescent="0.25">
      <c r="Q14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2" spans="17:17" ht="17.100000000000001" customHeight="1" x14ac:dyDescent="0.25">
      <c r="Q14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3" spans="17:17" ht="17.100000000000001" customHeight="1" x14ac:dyDescent="0.25">
      <c r="Q14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4" spans="17:17" ht="17.100000000000001" customHeight="1" x14ac:dyDescent="0.25">
      <c r="Q14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5" spans="17:17" ht="17.100000000000001" customHeight="1" x14ac:dyDescent="0.25">
      <c r="Q14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6" spans="17:17" ht="17.100000000000001" customHeight="1" x14ac:dyDescent="0.25">
      <c r="Q14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7" spans="17:17" ht="17.100000000000001" customHeight="1" x14ac:dyDescent="0.25">
      <c r="Q14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8" spans="17:17" ht="17.100000000000001" customHeight="1" x14ac:dyDescent="0.25">
      <c r="Q14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9" spans="17:17" ht="17.100000000000001" customHeight="1" x14ac:dyDescent="0.25">
      <c r="Q14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0" spans="17:17" ht="17.100000000000001" customHeight="1" x14ac:dyDescent="0.25">
      <c r="Q14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1" spans="17:17" ht="17.100000000000001" customHeight="1" x14ac:dyDescent="0.25">
      <c r="Q14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2" spans="17:17" ht="17.100000000000001" customHeight="1" x14ac:dyDescent="0.25">
      <c r="Q14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3" spans="17:17" ht="17.100000000000001" customHeight="1" x14ac:dyDescent="0.25">
      <c r="Q14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4" spans="17:17" ht="17.100000000000001" customHeight="1" x14ac:dyDescent="0.25">
      <c r="Q14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5" spans="17:17" ht="17.100000000000001" customHeight="1" x14ac:dyDescent="0.25">
      <c r="Q14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6" spans="17:17" ht="17.100000000000001" customHeight="1" x14ac:dyDescent="0.25">
      <c r="Q14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7" spans="17:17" ht="17.100000000000001" customHeight="1" x14ac:dyDescent="0.25">
      <c r="Q14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8" spans="17:17" ht="17.100000000000001" customHeight="1" x14ac:dyDescent="0.25">
      <c r="Q14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9" spans="17:17" ht="17.100000000000001" customHeight="1" x14ac:dyDescent="0.25">
      <c r="Q14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0" spans="17:17" ht="17.100000000000001" customHeight="1" x14ac:dyDescent="0.25">
      <c r="Q14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1" spans="17:17" ht="17.100000000000001" customHeight="1" x14ac:dyDescent="0.25">
      <c r="Q14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2" spans="17:17" ht="17.100000000000001" customHeight="1" x14ac:dyDescent="0.25">
      <c r="Q14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3" spans="17:17" ht="17.100000000000001" customHeight="1" x14ac:dyDescent="0.25">
      <c r="Q14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4" spans="17:17" ht="17.100000000000001" customHeight="1" x14ac:dyDescent="0.25">
      <c r="Q14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5" spans="17:17" ht="17.100000000000001" customHeight="1" x14ac:dyDescent="0.25">
      <c r="Q14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6" spans="17:17" ht="17.100000000000001" customHeight="1" x14ac:dyDescent="0.25">
      <c r="Q14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7" spans="17:17" ht="17.100000000000001" customHeight="1" x14ac:dyDescent="0.25">
      <c r="Q14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8" spans="17:17" ht="17.100000000000001" customHeight="1" x14ac:dyDescent="0.25">
      <c r="Q14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9" spans="17:17" ht="17.100000000000001" customHeight="1" x14ac:dyDescent="0.25">
      <c r="Q14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0" spans="17:17" ht="17.100000000000001" customHeight="1" x14ac:dyDescent="0.25">
      <c r="Q14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1" spans="17:17" ht="17.100000000000001" customHeight="1" x14ac:dyDescent="0.25">
      <c r="Q14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2" spans="17:17" ht="17.100000000000001" customHeight="1" x14ac:dyDescent="0.25">
      <c r="Q14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3" spans="17:17" ht="17.100000000000001" customHeight="1" x14ac:dyDescent="0.25">
      <c r="Q14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4" spans="17:17" ht="17.100000000000001" customHeight="1" x14ac:dyDescent="0.25">
      <c r="Q14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5" spans="17:17" ht="17.100000000000001" customHeight="1" x14ac:dyDescent="0.25">
      <c r="Q14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6" spans="17:17" ht="17.100000000000001" customHeight="1" x14ac:dyDescent="0.25">
      <c r="Q14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7" spans="17:17" ht="17.100000000000001" customHeight="1" x14ac:dyDescent="0.25">
      <c r="Q14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8" spans="17:17" ht="17.100000000000001" customHeight="1" x14ac:dyDescent="0.25">
      <c r="Q14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9" spans="17:17" ht="17.100000000000001" customHeight="1" x14ac:dyDescent="0.25">
      <c r="Q14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0" spans="17:17" ht="17.100000000000001" customHeight="1" x14ac:dyDescent="0.25">
      <c r="Q14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1" spans="17:17" ht="17.100000000000001" customHeight="1" x14ac:dyDescent="0.25">
      <c r="Q14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2" spans="17:17" ht="17.100000000000001" customHeight="1" x14ac:dyDescent="0.25">
      <c r="Q14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3" spans="17:17" ht="17.100000000000001" customHeight="1" x14ac:dyDescent="0.25">
      <c r="Q14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4" spans="17:17" ht="17.100000000000001" customHeight="1" x14ac:dyDescent="0.25">
      <c r="Q14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5" spans="17:17" ht="17.100000000000001" customHeight="1" x14ac:dyDescent="0.25">
      <c r="Q14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6" spans="17:17" ht="17.100000000000001" customHeight="1" x14ac:dyDescent="0.25">
      <c r="Q14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7" spans="17:17" ht="17.100000000000001" customHeight="1" x14ac:dyDescent="0.25">
      <c r="Q14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8" spans="17:17" ht="17.100000000000001" customHeight="1" x14ac:dyDescent="0.25">
      <c r="Q14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9" spans="17:17" ht="17.100000000000001" customHeight="1" x14ac:dyDescent="0.25">
      <c r="Q14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0" spans="17:17" ht="17.100000000000001" customHeight="1" x14ac:dyDescent="0.25">
      <c r="Q14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1" spans="17:17" ht="17.100000000000001" customHeight="1" x14ac:dyDescent="0.25">
      <c r="Q14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2" spans="17:17" ht="17.100000000000001" customHeight="1" x14ac:dyDescent="0.25">
      <c r="Q14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3" spans="17:17" ht="17.100000000000001" customHeight="1" x14ac:dyDescent="0.25">
      <c r="Q14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4" spans="17:17" ht="17.100000000000001" customHeight="1" x14ac:dyDescent="0.25">
      <c r="Q14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5" spans="17:17" ht="17.100000000000001" customHeight="1" x14ac:dyDescent="0.25">
      <c r="Q14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6" spans="17:17" ht="17.100000000000001" customHeight="1" x14ac:dyDescent="0.25">
      <c r="Q14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7" spans="17:17" ht="17.100000000000001" customHeight="1" x14ac:dyDescent="0.25">
      <c r="Q14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8" spans="17:17" ht="17.100000000000001" customHeight="1" x14ac:dyDescent="0.25">
      <c r="Q14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9" spans="17:17" ht="17.100000000000001" customHeight="1" x14ac:dyDescent="0.25">
      <c r="Q14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0" spans="17:17" ht="17.100000000000001" customHeight="1" x14ac:dyDescent="0.25">
      <c r="Q14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1" spans="17:17" ht="17.100000000000001" customHeight="1" x14ac:dyDescent="0.25">
      <c r="Q14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2" spans="17:17" ht="17.100000000000001" customHeight="1" x14ac:dyDescent="0.25">
      <c r="Q14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3" spans="17:17" ht="17.100000000000001" customHeight="1" x14ac:dyDescent="0.25">
      <c r="Q14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4" spans="17:17" ht="17.100000000000001" customHeight="1" x14ac:dyDescent="0.25">
      <c r="Q14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5" spans="17:17" ht="17.100000000000001" customHeight="1" x14ac:dyDescent="0.25">
      <c r="Q14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6" spans="17:17" ht="17.100000000000001" customHeight="1" x14ac:dyDescent="0.25">
      <c r="Q14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7" spans="17:17" ht="17.100000000000001" customHeight="1" x14ac:dyDescent="0.25">
      <c r="Q14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8" spans="17:17" ht="17.100000000000001" customHeight="1" x14ac:dyDescent="0.25">
      <c r="Q14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9" spans="17:17" ht="17.100000000000001" customHeight="1" x14ac:dyDescent="0.25">
      <c r="Q14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0" spans="17:17" ht="17.100000000000001" customHeight="1" x14ac:dyDescent="0.25">
      <c r="Q14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1" spans="17:17" ht="17.100000000000001" customHeight="1" x14ac:dyDescent="0.25">
      <c r="Q14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2" spans="17:17" ht="17.100000000000001" customHeight="1" x14ac:dyDescent="0.25">
      <c r="Q14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3" spans="17:17" ht="17.100000000000001" customHeight="1" x14ac:dyDescent="0.25">
      <c r="Q14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4" spans="17:17" ht="17.100000000000001" customHeight="1" x14ac:dyDescent="0.25">
      <c r="Q14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5" spans="17:17" ht="17.100000000000001" customHeight="1" x14ac:dyDescent="0.25">
      <c r="Q14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6" spans="17:17" ht="17.100000000000001" customHeight="1" x14ac:dyDescent="0.25">
      <c r="Q14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7" spans="17:17" ht="17.100000000000001" customHeight="1" x14ac:dyDescent="0.25">
      <c r="Q14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8" spans="17:17" ht="17.100000000000001" customHeight="1" x14ac:dyDescent="0.25">
      <c r="Q14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9" spans="17:17" ht="17.100000000000001" customHeight="1" x14ac:dyDescent="0.25">
      <c r="Q14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0" spans="17:17" ht="17.100000000000001" customHeight="1" x14ac:dyDescent="0.25">
      <c r="Q14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1" spans="17:17" ht="17.100000000000001" customHeight="1" x14ac:dyDescent="0.25">
      <c r="Q14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2" spans="17:17" ht="17.100000000000001" customHeight="1" x14ac:dyDescent="0.25">
      <c r="Q14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3" spans="17:17" ht="17.100000000000001" customHeight="1" x14ac:dyDescent="0.25">
      <c r="Q14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4" spans="17:17" ht="17.100000000000001" customHeight="1" x14ac:dyDescent="0.25">
      <c r="Q14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5" spans="17:17" ht="17.100000000000001" customHeight="1" x14ac:dyDescent="0.25">
      <c r="Q14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6" spans="17:17" ht="17.100000000000001" customHeight="1" x14ac:dyDescent="0.25">
      <c r="Q14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7" spans="17:17" ht="17.100000000000001" customHeight="1" x14ac:dyDescent="0.25">
      <c r="Q14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8" spans="17:17" ht="17.100000000000001" customHeight="1" x14ac:dyDescent="0.25">
      <c r="Q14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9" spans="17:17" ht="17.100000000000001" customHeight="1" x14ac:dyDescent="0.25">
      <c r="Q14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0" spans="17:17" ht="17.100000000000001" customHeight="1" x14ac:dyDescent="0.25">
      <c r="Q14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1" spans="17:17" ht="17.100000000000001" customHeight="1" x14ac:dyDescent="0.25">
      <c r="Q14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2" spans="17:17" ht="17.100000000000001" customHeight="1" x14ac:dyDescent="0.25">
      <c r="Q14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3" spans="17:17" ht="17.100000000000001" customHeight="1" x14ac:dyDescent="0.25">
      <c r="Q14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4" spans="17:17" ht="17.100000000000001" customHeight="1" x14ac:dyDescent="0.25">
      <c r="Q14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5" spans="17:17" ht="17.100000000000001" customHeight="1" x14ac:dyDescent="0.25">
      <c r="Q14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6" spans="17:17" ht="17.100000000000001" customHeight="1" x14ac:dyDescent="0.25">
      <c r="Q14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7" spans="17:17" ht="17.100000000000001" customHeight="1" x14ac:dyDescent="0.25">
      <c r="Q14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8" spans="17:17" ht="17.100000000000001" customHeight="1" x14ac:dyDescent="0.25">
      <c r="Q14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9" spans="17:17" ht="17.100000000000001" customHeight="1" x14ac:dyDescent="0.25">
      <c r="Q14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0" spans="17:17" ht="17.100000000000001" customHeight="1" x14ac:dyDescent="0.25">
      <c r="Q14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1" spans="17:17" ht="17.100000000000001" customHeight="1" x14ac:dyDescent="0.25">
      <c r="Q14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2" spans="17:17" ht="17.100000000000001" customHeight="1" x14ac:dyDescent="0.25">
      <c r="Q14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3" spans="17:17" ht="17.100000000000001" customHeight="1" x14ac:dyDescent="0.25">
      <c r="Q14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4" spans="17:17" ht="17.100000000000001" customHeight="1" x14ac:dyDescent="0.25">
      <c r="Q14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5" spans="17:17" ht="17.100000000000001" customHeight="1" x14ac:dyDescent="0.25">
      <c r="Q14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6" spans="17:17" ht="17.100000000000001" customHeight="1" x14ac:dyDescent="0.25">
      <c r="Q14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7" spans="17:17" ht="17.100000000000001" customHeight="1" x14ac:dyDescent="0.25">
      <c r="Q14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8" spans="17:17" ht="17.100000000000001" customHeight="1" x14ac:dyDescent="0.25">
      <c r="Q14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9" spans="17:17" ht="17.100000000000001" customHeight="1" x14ac:dyDescent="0.25">
      <c r="Q14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0" spans="17:17" ht="17.100000000000001" customHeight="1" x14ac:dyDescent="0.25">
      <c r="Q14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1" spans="17:17" ht="17.100000000000001" customHeight="1" x14ac:dyDescent="0.25">
      <c r="Q14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2" spans="17:17" ht="17.100000000000001" customHeight="1" x14ac:dyDescent="0.25">
      <c r="Q14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3" spans="17:17" ht="17.100000000000001" customHeight="1" x14ac:dyDescent="0.25">
      <c r="Q14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4" spans="17:17" ht="17.100000000000001" customHeight="1" x14ac:dyDescent="0.25">
      <c r="Q14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5" spans="17:17" ht="17.100000000000001" customHeight="1" x14ac:dyDescent="0.25">
      <c r="Q14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6" spans="17:17" ht="17.100000000000001" customHeight="1" x14ac:dyDescent="0.25">
      <c r="Q14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7" spans="17:17" ht="17.100000000000001" customHeight="1" x14ac:dyDescent="0.25">
      <c r="Q14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8" spans="17:17" ht="17.100000000000001" customHeight="1" x14ac:dyDescent="0.25">
      <c r="Q14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9" spans="17:17" ht="17.100000000000001" customHeight="1" x14ac:dyDescent="0.25">
      <c r="Q14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0" spans="17:17" ht="17.100000000000001" customHeight="1" x14ac:dyDescent="0.25">
      <c r="Q14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1" spans="17:17" ht="17.100000000000001" customHeight="1" x14ac:dyDescent="0.25">
      <c r="Q14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2" spans="17:17" ht="17.100000000000001" customHeight="1" x14ac:dyDescent="0.25">
      <c r="Q14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3" spans="17:17" ht="17.100000000000001" customHeight="1" x14ac:dyDescent="0.25">
      <c r="Q14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4" spans="17:17" ht="17.100000000000001" customHeight="1" x14ac:dyDescent="0.25">
      <c r="Q14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5" spans="17:17" ht="17.100000000000001" customHeight="1" x14ac:dyDescent="0.25">
      <c r="Q14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6" spans="17:17" ht="17.100000000000001" customHeight="1" x14ac:dyDescent="0.25">
      <c r="Q14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7" spans="17:17" ht="17.100000000000001" customHeight="1" x14ac:dyDescent="0.25">
      <c r="Q14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8" spans="17:17" ht="17.100000000000001" customHeight="1" x14ac:dyDescent="0.25">
      <c r="Q14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9" spans="17:17" ht="17.100000000000001" customHeight="1" x14ac:dyDescent="0.25">
      <c r="Q14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0" spans="17:17" ht="17.100000000000001" customHeight="1" x14ac:dyDescent="0.25">
      <c r="Q14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1" spans="17:17" ht="17.100000000000001" customHeight="1" x14ac:dyDescent="0.25">
      <c r="Q14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2" spans="17:17" ht="17.100000000000001" customHeight="1" x14ac:dyDescent="0.25">
      <c r="Q14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3" spans="17:17" ht="17.100000000000001" customHeight="1" x14ac:dyDescent="0.25">
      <c r="Q14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4" spans="17:17" ht="17.100000000000001" customHeight="1" x14ac:dyDescent="0.25">
      <c r="Q14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5" spans="17:17" ht="17.100000000000001" customHeight="1" x14ac:dyDescent="0.25">
      <c r="Q14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6" spans="17:17" ht="17.100000000000001" customHeight="1" x14ac:dyDescent="0.25">
      <c r="Q14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7" spans="17:17" ht="17.100000000000001" customHeight="1" x14ac:dyDescent="0.25">
      <c r="Q14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8" spans="17:17" ht="17.100000000000001" customHeight="1" x14ac:dyDescent="0.25">
      <c r="Q14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9" spans="17:17" ht="17.100000000000001" customHeight="1" x14ac:dyDescent="0.25">
      <c r="Q14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0" spans="17:17" ht="17.100000000000001" customHeight="1" x14ac:dyDescent="0.25">
      <c r="Q14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1" spans="17:17" ht="17.100000000000001" customHeight="1" x14ac:dyDescent="0.25">
      <c r="Q14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2" spans="17:17" ht="17.100000000000001" customHeight="1" x14ac:dyDescent="0.25">
      <c r="Q14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3" spans="17:17" ht="17.100000000000001" customHeight="1" x14ac:dyDescent="0.25">
      <c r="Q14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4" spans="17:17" ht="17.100000000000001" customHeight="1" x14ac:dyDescent="0.25">
      <c r="Q14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5" spans="17:17" ht="17.100000000000001" customHeight="1" x14ac:dyDescent="0.25">
      <c r="Q14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6" spans="17:17" ht="17.100000000000001" customHeight="1" x14ac:dyDescent="0.25">
      <c r="Q14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7" spans="17:17" ht="17.100000000000001" customHeight="1" x14ac:dyDescent="0.25">
      <c r="Q14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8" spans="17:17" ht="17.100000000000001" customHeight="1" x14ac:dyDescent="0.25">
      <c r="Q14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9" spans="17:17" ht="17.100000000000001" customHeight="1" x14ac:dyDescent="0.25">
      <c r="Q14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0" spans="17:17" ht="17.100000000000001" customHeight="1" x14ac:dyDescent="0.25">
      <c r="Q14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1" spans="17:17" ht="17.100000000000001" customHeight="1" x14ac:dyDescent="0.25">
      <c r="Q14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2" spans="17:17" ht="17.100000000000001" customHeight="1" x14ac:dyDescent="0.25">
      <c r="Q14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3" spans="17:17" ht="17.100000000000001" customHeight="1" x14ac:dyDescent="0.25">
      <c r="Q14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4" spans="17:17" ht="17.100000000000001" customHeight="1" x14ac:dyDescent="0.25">
      <c r="Q14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5" spans="17:17" ht="17.100000000000001" customHeight="1" x14ac:dyDescent="0.25">
      <c r="Q14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6" spans="17:17" ht="17.100000000000001" customHeight="1" x14ac:dyDescent="0.25">
      <c r="Q14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7" spans="17:17" ht="17.100000000000001" customHeight="1" x14ac:dyDescent="0.25">
      <c r="Q14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8" spans="17:17" ht="17.100000000000001" customHeight="1" x14ac:dyDescent="0.25">
      <c r="Q14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9" spans="17:17" ht="17.100000000000001" customHeight="1" x14ac:dyDescent="0.25">
      <c r="Q14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0" spans="17:17" ht="17.100000000000001" customHeight="1" x14ac:dyDescent="0.25">
      <c r="Q14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1" spans="17:17" ht="17.100000000000001" customHeight="1" x14ac:dyDescent="0.25">
      <c r="Q14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2" spans="17:17" ht="17.100000000000001" customHeight="1" x14ac:dyDescent="0.25">
      <c r="Q14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3" spans="17:17" ht="17.100000000000001" customHeight="1" x14ac:dyDescent="0.25">
      <c r="Q14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4" spans="17:17" ht="17.100000000000001" customHeight="1" x14ac:dyDescent="0.25">
      <c r="Q14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5" spans="17:17" ht="17.100000000000001" customHeight="1" x14ac:dyDescent="0.25">
      <c r="Q14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6" spans="17:17" ht="17.100000000000001" customHeight="1" x14ac:dyDescent="0.25">
      <c r="Q14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7" spans="17:17" ht="17.100000000000001" customHeight="1" x14ac:dyDescent="0.25">
      <c r="Q14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8" spans="17:17" ht="17.100000000000001" customHeight="1" x14ac:dyDescent="0.25">
      <c r="Q14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9" spans="17:17" ht="17.100000000000001" customHeight="1" x14ac:dyDescent="0.25">
      <c r="Q14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0" spans="17:17" ht="17.100000000000001" customHeight="1" x14ac:dyDescent="0.25">
      <c r="Q14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1" spans="17:17" ht="17.100000000000001" customHeight="1" x14ac:dyDescent="0.25">
      <c r="Q14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2" spans="17:17" ht="17.100000000000001" customHeight="1" x14ac:dyDescent="0.25">
      <c r="Q14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3" spans="17:17" ht="17.100000000000001" customHeight="1" x14ac:dyDescent="0.25">
      <c r="Q14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4" spans="17:17" ht="17.100000000000001" customHeight="1" x14ac:dyDescent="0.25">
      <c r="Q14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5" spans="17:17" ht="17.100000000000001" customHeight="1" x14ac:dyDescent="0.25">
      <c r="Q14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6" spans="17:17" ht="17.100000000000001" customHeight="1" x14ac:dyDescent="0.25">
      <c r="Q14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7" spans="17:17" ht="17.100000000000001" customHeight="1" x14ac:dyDescent="0.25">
      <c r="Q14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8" spans="17:17" ht="17.100000000000001" customHeight="1" x14ac:dyDescent="0.25">
      <c r="Q14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9" spans="17:17" ht="17.100000000000001" customHeight="1" x14ac:dyDescent="0.25">
      <c r="Q14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0" spans="17:17" ht="17.100000000000001" customHeight="1" x14ac:dyDescent="0.25">
      <c r="Q14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1" spans="17:17" ht="17.100000000000001" customHeight="1" x14ac:dyDescent="0.25">
      <c r="Q14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2" spans="17:17" ht="17.100000000000001" customHeight="1" x14ac:dyDescent="0.25">
      <c r="Q14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3" spans="17:17" ht="17.100000000000001" customHeight="1" x14ac:dyDescent="0.25">
      <c r="Q14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4" spans="17:17" ht="17.100000000000001" customHeight="1" x14ac:dyDescent="0.25">
      <c r="Q14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5" spans="17:17" ht="17.100000000000001" customHeight="1" x14ac:dyDescent="0.25">
      <c r="Q14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6" spans="17:17" ht="17.100000000000001" customHeight="1" x14ac:dyDescent="0.25">
      <c r="Q14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7" spans="17:17" ht="17.100000000000001" customHeight="1" x14ac:dyDescent="0.25">
      <c r="Q14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8" spans="17:17" ht="17.100000000000001" customHeight="1" x14ac:dyDescent="0.25">
      <c r="Q14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9" spans="17:17" ht="17.100000000000001" customHeight="1" x14ac:dyDescent="0.25">
      <c r="Q14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0" spans="17:17" ht="17.100000000000001" customHeight="1" x14ac:dyDescent="0.25">
      <c r="Q14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1" spans="17:17" ht="17.100000000000001" customHeight="1" x14ac:dyDescent="0.25">
      <c r="Q14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2" spans="17:17" ht="17.100000000000001" customHeight="1" x14ac:dyDescent="0.25">
      <c r="Q14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3" spans="17:17" ht="17.100000000000001" customHeight="1" x14ac:dyDescent="0.25">
      <c r="Q14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4" spans="17:17" ht="17.100000000000001" customHeight="1" x14ac:dyDescent="0.25">
      <c r="Q14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5" spans="17:17" ht="17.100000000000001" customHeight="1" x14ac:dyDescent="0.25">
      <c r="Q14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6" spans="17:17" ht="17.100000000000001" customHeight="1" x14ac:dyDescent="0.25">
      <c r="Q14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7" spans="17:17" ht="17.100000000000001" customHeight="1" x14ac:dyDescent="0.25">
      <c r="Q14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8" spans="17:17" ht="17.100000000000001" customHeight="1" x14ac:dyDescent="0.25">
      <c r="Q14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9" spans="17:17" ht="17.100000000000001" customHeight="1" x14ac:dyDescent="0.25">
      <c r="Q14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0" spans="17:17" ht="17.100000000000001" customHeight="1" x14ac:dyDescent="0.25">
      <c r="Q14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1" spans="17:17" ht="17.100000000000001" customHeight="1" x14ac:dyDescent="0.25">
      <c r="Q14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2" spans="17:17" ht="17.100000000000001" customHeight="1" x14ac:dyDescent="0.25">
      <c r="Q14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3" spans="17:17" ht="17.100000000000001" customHeight="1" x14ac:dyDescent="0.25">
      <c r="Q14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4" spans="17:17" ht="17.100000000000001" customHeight="1" x14ac:dyDescent="0.25">
      <c r="Q14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5" spans="17:17" ht="17.100000000000001" customHeight="1" x14ac:dyDescent="0.25">
      <c r="Q14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6" spans="17:17" ht="17.100000000000001" customHeight="1" x14ac:dyDescent="0.25">
      <c r="Q14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7" spans="17:17" ht="17.100000000000001" customHeight="1" x14ac:dyDescent="0.25">
      <c r="Q14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8" spans="17:17" ht="17.100000000000001" customHeight="1" x14ac:dyDescent="0.25">
      <c r="Q14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9" spans="17:17" ht="17.100000000000001" customHeight="1" x14ac:dyDescent="0.25">
      <c r="Q14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0" spans="17:17" ht="17.100000000000001" customHeight="1" x14ac:dyDescent="0.25">
      <c r="Q14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1" spans="17:17" ht="17.100000000000001" customHeight="1" x14ac:dyDescent="0.25">
      <c r="Q14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2" spans="17:17" ht="17.100000000000001" customHeight="1" x14ac:dyDescent="0.25">
      <c r="Q14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3" spans="17:17" ht="17.100000000000001" customHeight="1" x14ac:dyDescent="0.25">
      <c r="Q14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4" spans="17:17" ht="17.100000000000001" customHeight="1" x14ac:dyDescent="0.25">
      <c r="Q14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5" spans="17:17" ht="17.100000000000001" customHeight="1" x14ac:dyDescent="0.25">
      <c r="Q14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6" spans="17:17" ht="17.100000000000001" customHeight="1" x14ac:dyDescent="0.25">
      <c r="Q14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7" spans="17:17" ht="17.100000000000001" customHeight="1" x14ac:dyDescent="0.25">
      <c r="Q14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8" spans="17:17" ht="17.100000000000001" customHeight="1" x14ac:dyDescent="0.25">
      <c r="Q14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9" spans="17:17" ht="17.100000000000001" customHeight="1" x14ac:dyDescent="0.25">
      <c r="Q14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0" spans="17:17" ht="17.100000000000001" customHeight="1" x14ac:dyDescent="0.25">
      <c r="Q14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1" spans="17:17" ht="17.100000000000001" customHeight="1" x14ac:dyDescent="0.25">
      <c r="Q14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2" spans="17:17" ht="17.100000000000001" customHeight="1" x14ac:dyDescent="0.25">
      <c r="Q14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3" spans="17:17" ht="17.100000000000001" customHeight="1" x14ac:dyDescent="0.25">
      <c r="Q14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4" spans="17:17" ht="17.100000000000001" customHeight="1" x14ac:dyDescent="0.25">
      <c r="Q14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5" spans="17:17" ht="17.100000000000001" customHeight="1" x14ac:dyDescent="0.25">
      <c r="Q14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6" spans="17:17" ht="17.100000000000001" customHeight="1" x14ac:dyDescent="0.25">
      <c r="Q14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7" spans="17:17" ht="17.100000000000001" customHeight="1" x14ac:dyDescent="0.25">
      <c r="Q14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8" spans="17:17" ht="17.100000000000001" customHeight="1" x14ac:dyDescent="0.25">
      <c r="Q14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9" spans="17:17" ht="17.100000000000001" customHeight="1" x14ac:dyDescent="0.25">
      <c r="Q14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0" spans="17:17" ht="17.100000000000001" customHeight="1" x14ac:dyDescent="0.25">
      <c r="Q14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1" spans="17:17" ht="17.100000000000001" customHeight="1" x14ac:dyDescent="0.25">
      <c r="Q14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2" spans="17:17" ht="17.100000000000001" customHeight="1" x14ac:dyDescent="0.25">
      <c r="Q14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3" spans="17:17" ht="17.100000000000001" customHeight="1" x14ac:dyDescent="0.25">
      <c r="Q14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4" spans="17:17" ht="17.100000000000001" customHeight="1" x14ac:dyDescent="0.25">
      <c r="Q14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5" spans="17:17" ht="17.100000000000001" customHeight="1" x14ac:dyDescent="0.25">
      <c r="Q14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6" spans="17:17" ht="17.100000000000001" customHeight="1" x14ac:dyDescent="0.25">
      <c r="Q14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7" spans="17:17" ht="17.100000000000001" customHeight="1" x14ac:dyDescent="0.25">
      <c r="Q14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8" spans="17:17" ht="17.100000000000001" customHeight="1" x14ac:dyDescent="0.25">
      <c r="Q14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9" spans="17:17" ht="17.100000000000001" customHeight="1" x14ac:dyDescent="0.25">
      <c r="Q14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0" spans="17:17" ht="17.100000000000001" customHeight="1" x14ac:dyDescent="0.25">
      <c r="Q14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1" spans="17:17" ht="17.100000000000001" customHeight="1" x14ac:dyDescent="0.25">
      <c r="Q14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2" spans="17:17" ht="17.100000000000001" customHeight="1" x14ac:dyDescent="0.25">
      <c r="Q14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3" spans="17:17" ht="17.100000000000001" customHeight="1" x14ac:dyDescent="0.25">
      <c r="Q14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4" spans="17:17" ht="17.100000000000001" customHeight="1" x14ac:dyDescent="0.25">
      <c r="Q14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5" spans="17:17" ht="17.100000000000001" customHeight="1" x14ac:dyDescent="0.25">
      <c r="Q14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6" spans="17:17" ht="17.100000000000001" customHeight="1" x14ac:dyDescent="0.25">
      <c r="Q14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7" spans="17:17" ht="17.100000000000001" customHeight="1" x14ac:dyDescent="0.25">
      <c r="Q14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8" spans="17:17" ht="17.100000000000001" customHeight="1" x14ac:dyDescent="0.25">
      <c r="Q14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9" spans="17:17" ht="17.100000000000001" customHeight="1" x14ac:dyDescent="0.25">
      <c r="Q14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0" spans="17:17" ht="17.100000000000001" customHeight="1" x14ac:dyDescent="0.25">
      <c r="Q14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1" spans="17:17" ht="17.100000000000001" customHeight="1" x14ac:dyDescent="0.25">
      <c r="Q14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2" spans="17:17" ht="17.100000000000001" customHeight="1" x14ac:dyDescent="0.25">
      <c r="Q14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3" spans="17:17" ht="17.100000000000001" customHeight="1" x14ac:dyDescent="0.25">
      <c r="Q14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4" spans="17:17" ht="17.100000000000001" customHeight="1" x14ac:dyDescent="0.25">
      <c r="Q14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5" spans="17:17" ht="17.100000000000001" customHeight="1" x14ac:dyDescent="0.25">
      <c r="Q14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6" spans="17:17" ht="17.100000000000001" customHeight="1" x14ac:dyDescent="0.25">
      <c r="Q14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7" spans="17:17" ht="17.100000000000001" customHeight="1" x14ac:dyDescent="0.25">
      <c r="Q14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8" spans="17:17" ht="17.100000000000001" customHeight="1" x14ac:dyDescent="0.25">
      <c r="Q14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9" spans="17:17" ht="17.100000000000001" customHeight="1" x14ac:dyDescent="0.25">
      <c r="Q14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0" spans="17:17" ht="17.100000000000001" customHeight="1" x14ac:dyDescent="0.25">
      <c r="Q14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1" spans="17:17" ht="17.100000000000001" customHeight="1" x14ac:dyDescent="0.25">
      <c r="Q14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2" spans="17:17" ht="17.100000000000001" customHeight="1" x14ac:dyDescent="0.25">
      <c r="Q14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3" spans="17:17" ht="17.100000000000001" customHeight="1" x14ac:dyDescent="0.25">
      <c r="Q14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4" spans="17:17" ht="17.100000000000001" customHeight="1" x14ac:dyDescent="0.25">
      <c r="Q14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5" spans="17:17" ht="17.100000000000001" customHeight="1" x14ac:dyDescent="0.25">
      <c r="Q14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6" spans="17:17" ht="17.100000000000001" customHeight="1" x14ac:dyDescent="0.25">
      <c r="Q14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7" spans="17:17" ht="17.100000000000001" customHeight="1" x14ac:dyDescent="0.25">
      <c r="Q14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8" spans="17:17" ht="17.100000000000001" customHeight="1" x14ac:dyDescent="0.25">
      <c r="Q14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9" spans="17:17" ht="17.100000000000001" customHeight="1" x14ac:dyDescent="0.25">
      <c r="Q14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0" spans="17:17" ht="17.100000000000001" customHeight="1" x14ac:dyDescent="0.25">
      <c r="Q14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1" spans="17:17" ht="17.100000000000001" customHeight="1" x14ac:dyDescent="0.25">
      <c r="Q14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2" spans="17:17" ht="17.100000000000001" customHeight="1" x14ac:dyDescent="0.25">
      <c r="Q14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3" spans="17:17" ht="17.100000000000001" customHeight="1" x14ac:dyDescent="0.25">
      <c r="Q14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4" spans="17:17" ht="17.100000000000001" customHeight="1" x14ac:dyDescent="0.25">
      <c r="Q14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5" spans="17:17" ht="17.100000000000001" customHeight="1" x14ac:dyDescent="0.25">
      <c r="Q14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6" spans="17:17" ht="17.100000000000001" customHeight="1" x14ac:dyDescent="0.25">
      <c r="Q14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7" spans="17:17" ht="17.100000000000001" customHeight="1" x14ac:dyDescent="0.25">
      <c r="Q14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8" spans="17:17" ht="17.100000000000001" customHeight="1" x14ac:dyDescent="0.25">
      <c r="Q14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9" spans="17:17" ht="17.100000000000001" customHeight="1" x14ac:dyDescent="0.25">
      <c r="Q14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0" spans="17:17" ht="17.100000000000001" customHeight="1" x14ac:dyDescent="0.25">
      <c r="Q14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1" spans="17:17" ht="17.100000000000001" customHeight="1" x14ac:dyDescent="0.25">
      <c r="Q14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2" spans="17:17" ht="17.100000000000001" customHeight="1" x14ac:dyDescent="0.25">
      <c r="Q14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3" spans="17:17" ht="17.100000000000001" customHeight="1" x14ac:dyDescent="0.25">
      <c r="Q14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4" spans="17:17" ht="17.100000000000001" customHeight="1" x14ac:dyDescent="0.25">
      <c r="Q14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5" spans="17:17" ht="17.100000000000001" customHeight="1" x14ac:dyDescent="0.25">
      <c r="Q14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6" spans="17:17" ht="17.100000000000001" customHeight="1" x14ac:dyDescent="0.25">
      <c r="Q14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7" spans="17:17" ht="17.100000000000001" customHeight="1" x14ac:dyDescent="0.25">
      <c r="Q14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8" spans="17:17" ht="17.100000000000001" customHeight="1" x14ac:dyDescent="0.25">
      <c r="Q14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9" spans="17:17" ht="17.100000000000001" customHeight="1" x14ac:dyDescent="0.25">
      <c r="Q14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0" spans="17:17" ht="17.100000000000001" customHeight="1" x14ac:dyDescent="0.25">
      <c r="Q14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1" spans="17:17" ht="17.100000000000001" customHeight="1" x14ac:dyDescent="0.25">
      <c r="Q14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2" spans="17:17" ht="17.100000000000001" customHeight="1" x14ac:dyDescent="0.25">
      <c r="Q14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3" spans="17:17" ht="17.100000000000001" customHeight="1" x14ac:dyDescent="0.25">
      <c r="Q14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4" spans="17:17" ht="17.100000000000001" customHeight="1" x14ac:dyDescent="0.25">
      <c r="Q14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5" spans="17:17" ht="17.100000000000001" customHeight="1" x14ac:dyDescent="0.25">
      <c r="Q14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6" spans="17:17" ht="17.100000000000001" customHeight="1" x14ac:dyDescent="0.25">
      <c r="Q14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7" spans="17:17" ht="17.100000000000001" customHeight="1" x14ac:dyDescent="0.25">
      <c r="Q14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8" spans="17:17" ht="17.100000000000001" customHeight="1" x14ac:dyDescent="0.25">
      <c r="Q14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9" spans="17:17" ht="17.100000000000001" customHeight="1" x14ac:dyDescent="0.25">
      <c r="Q14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0" spans="17:17" ht="17.100000000000001" customHeight="1" x14ac:dyDescent="0.25">
      <c r="Q14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1" spans="17:17" ht="17.100000000000001" customHeight="1" x14ac:dyDescent="0.25">
      <c r="Q14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2" spans="17:17" ht="17.100000000000001" customHeight="1" x14ac:dyDescent="0.25">
      <c r="Q14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3" spans="17:17" ht="17.100000000000001" customHeight="1" x14ac:dyDescent="0.25">
      <c r="Q14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4" spans="17:17" ht="17.100000000000001" customHeight="1" x14ac:dyDescent="0.25">
      <c r="Q14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5" spans="17:17" ht="17.100000000000001" customHeight="1" x14ac:dyDescent="0.25">
      <c r="Q14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6" spans="17:17" ht="17.100000000000001" customHeight="1" x14ac:dyDescent="0.25">
      <c r="Q14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7" spans="17:17" ht="17.100000000000001" customHeight="1" x14ac:dyDescent="0.25">
      <c r="Q14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8" spans="17:17" ht="17.100000000000001" customHeight="1" x14ac:dyDescent="0.25">
      <c r="Q14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9" spans="17:17" ht="17.100000000000001" customHeight="1" x14ac:dyDescent="0.25">
      <c r="Q14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0" spans="17:17" ht="17.100000000000001" customHeight="1" x14ac:dyDescent="0.25">
      <c r="Q14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1" spans="17:17" ht="17.100000000000001" customHeight="1" x14ac:dyDescent="0.25">
      <c r="Q14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2" spans="17:17" ht="17.100000000000001" customHeight="1" x14ac:dyDescent="0.25">
      <c r="Q14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3" spans="17:17" ht="17.100000000000001" customHeight="1" x14ac:dyDescent="0.25">
      <c r="Q14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4" spans="17:17" ht="17.100000000000001" customHeight="1" x14ac:dyDescent="0.25">
      <c r="Q14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5" spans="17:17" ht="17.100000000000001" customHeight="1" x14ac:dyDescent="0.25">
      <c r="Q14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6" spans="17:17" ht="17.100000000000001" customHeight="1" x14ac:dyDescent="0.25">
      <c r="Q14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7" spans="17:17" ht="17.100000000000001" customHeight="1" x14ac:dyDescent="0.25">
      <c r="Q14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8" spans="17:17" ht="17.100000000000001" customHeight="1" x14ac:dyDescent="0.25">
      <c r="Q14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9" spans="17:17" ht="17.100000000000001" customHeight="1" x14ac:dyDescent="0.25">
      <c r="Q14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0" spans="17:17" ht="17.100000000000001" customHeight="1" x14ac:dyDescent="0.25">
      <c r="Q14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1" spans="17:17" ht="17.100000000000001" customHeight="1" x14ac:dyDescent="0.25">
      <c r="Q14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2" spans="17:17" ht="17.100000000000001" customHeight="1" x14ac:dyDescent="0.25">
      <c r="Q14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3" spans="17:17" ht="17.100000000000001" customHeight="1" x14ac:dyDescent="0.25">
      <c r="Q14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4" spans="17:17" ht="17.100000000000001" customHeight="1" x14ac:dyDescent="0.25">
      <c r="Q14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5" spans="17:17" ht="17.100000000000001" customHeight="1" x14ac:dyDescent="0.25">
      <c r="Q14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6" spans="17:17" ht="17.100000000000001" customHeight="1" x14ac:dyDescent="0.25">
      <c r="Q14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7" spans="17:17" ht="17.100000000000001" customHeight="1" x14ac:dyDescent="0.25">
      <c r="Q14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8" spans="17:17" ht="17.100000000000001" customHeight="1" x14ac:dyDescent="0.25">
      <c r="Q14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9" spans="17:17" ht="17.100000000000001" customHeight="1" x14ac:dyDescent="0.25">
      <c r="Q14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0" spans="17:17" ht="17.100000000000001" customHeight="1" x14ac:dyDescent="0.25">
      <c r="Q14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1" spans="17:17" ht="17.100000000000001" customHeight="1" x14ac:dyDescent="0.25">
      <c r="Q14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2" spans="17:17" ht="17.100000000000001" customHeight="1" x14ac:dyDescent="0.25">
      <c r="Q14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3" spans="17:17" ht="17.100000000000001" customHeight="1" x14ac:dyDescent="0.25">
      <c r="Q14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4" spans="17:17" ht="17.100000000000001" customHeight="1" x14ac:dyDescent="0.25">
      <c r="Q14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5" spans="17:17" ht="17.100000000000001" customHeight="1" x14ac:dyDescent="0.25">
      <c r="Q14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6" spans="17:17" ht="17.100000000000001" customHeight="1" x14ac:dyDescent="0.25">
      <c r="Q14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7" spans="17:17" ht="17.100000000000001" customHeight="1" x14ac:dyDescent="0.25">
      <c r="Q14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8" spans="17:17" ht="17.100000000000001" customHeight="1" x14ac:dyDescent="0.25">
      <c r="Q14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9" spans="17:17" ht="17.100000000000001" customHeight="1" x14ac:dyDescent="0.25">
      <c r="Q14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0" spans="17:17" ht="17.100000000000001" customHeight="1" x14ac:dyDescent="0.25">
      <c r="Q14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1" spans="17:17" ht="17.100000000000001" customHeight="1" x14ac:dyDescent="0.25">
      <c r="Q14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2" spans="17:17" ht="17.100000000000001" customHeight="1" x14ac:dyDescent="0.25">
      <c r="Q14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3" spans="17:17" ht="17.100000000000001" customHeight="1" x14ac:dyDescent="0.25">
      <c r="Q14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4" spans="17:17" ht="17.100000000000001" customHeight="1" x14ac:dyDescent="0.25">
      <c r="Q14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5" spans="17:17" ht="17.100000000000001" customHeight="1" x14ac:dyDescent="0.25">
      <c r="Q14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6" spans="17:17" ht="17.100000000000001" customHeight="1" x14ac:dyDescent="0.25">
      <c r="Q14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7" spans="17:17" ht="17.100000000000001" customHeight="1" x14ac:dyDescent="0.25">
      <c r="Q14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8" spans="17:17" ht="17.100000000000001" customHeight="1" x14ac:dyDescent="0.25">
      <c r="Q14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9" spans="17:17" ht="17.100000000000001" customHeight="1" x14ac:dyDescent="0.25">
      <c r="Q14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0" spans="17:17" ht="17.100000000000001" customHeight="1" x14ac:dyDescent="0.25">
      <c r="Q14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1" spans="17:17" ht="17.100000000000001" customHeight="1" x14ac:dyDescent="0.25">
      <c r="Q14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2" spans="17:17" ht="17.100000000000001" customHeight="1" x14ac:dyDescent="0.25">
      <c r="Q14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3" spans="17:17" ht="17.100000000000001" customHeight="1" x14ac:dyDescent="0.25">
      <c r="Q14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4" spans="17:17" ht="17.100000000000001" customHeight="1" x14ac:dyDescent="0.25">
      <c r="Q14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5" spans="17:17" ht="17.100000000000001" customHeight="1" x14ac:dyDescent="0.25">
      <c r="Q14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6" spans="17:17" ht="17.100000000000001" customHeight="1" x14ac:dyDescent="0.25">
      <c r="Q14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7" spans="17:17" ht="17.100000000000001" customHeight="1" x14ac:dyDescent="0.25">
      <c r="Q14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8" spans="17:17" ht="17.100000000000001" customHeight="1" x14ac:dyDescent="0.25">
      <c r="Q14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9" spans="17:17" ht="17.100000000000001" customHeight="1" x14ac:dyDescent="0.25">
      <c r="Q14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0" spans="17:17" ht="17.100000000000001" customHeight="1" x14ac:dyDescent="0.25">
      <c r="Q14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1" spans="17:17" ht="17.100000000000001" customHeight="1" x14ac:dyDescent="0.25">
      <c r="Q14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2" spans="17:17" ht="17.100000000000001" customHeight="1" x14ac:dyDescent="0.25">
      <c r="Q14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3" spans="17:17" ht="17.100000000000001" customHeight="1" x14ac:dyDescent="0.25">
      <c r="Q14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4" spans="17:17" ht="17.100000000000001" customHeight="1" x14ac:dyDescent="0.25">
      <c r="Q14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5" spans="17:17" ht="17.100000000000001" customHeight="1" x14ac:dyDescent="0.25">
      <c r="Q14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6" spans="17:17" ht="17.100000000000001" customHeight="1" x14ac:dyDescent="0.25">
      <c r="Q14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7" spans="17:17" ht="17.100000000000001" customHeight="1" x14ac:dyDescent="0.25">
      <c r="Q14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8" spans="17:17" ht="17.100000000000001" customHeight="1" x14ac:dyDescent="0.25">
      <c r="Q14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9" spans="17:17" ht="17.100000000000001" customHeight="1" x14ac:dyDescent="0.25">
      <c r="Q14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0" spans="17:17" ht="17.100000000000001" customHeight="1" x14ac:dyDescent="0.25">
      <c r="Q14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1" spans="17:17" ht="17.100000000000001" customHeight="1" x14ac:dyDescent="0.25">
      <c r="Q14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2" spans="17:17" ht="17.100000000000001" customHeight="1" x14ac:dyDescent="0.25">
      <c r="Q14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3" spans="17:17" ht="17.100000000000001" customHeight="1" x14ac:dyDescent="0.25">
      <c r="Q14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4" spans="17:17" ht="17.100000000000001" customHeight="1" x14ac:dyDescent="0.25">
      <c r="Q14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5" spans="17:17" ht="17.100000000000001" customHeight="1" x14ac:dyDescent="0.25">
      <c r="Q14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6" spans="17:17" ht="17.100000000000001" customHeight="1" x14ac:dyDescent="0.25">
      <c r="Q14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7" spans="17:17" ht="17.100000000000001" customHeight="1" x14ac:dyDescent="0.25">
      <c r="Q14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8" spans="17:17" ht="17.100000000000001" customHeight="1" x14ac:dyDescent="0.25">
      <c r="Q14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9" spans="17:17" ht="17.100000000000001" customHeight="1" x14ac:dyDescent="0.25">
      <c r="Q14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0" spans="17:17" ht="17.100000000000001" customHeight="1" x14ac:dyDescent="0.25">
      <c r="Q14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1" spans="17:17" ht="17.100000000000001" customHeight="1" x14ac:dyDescent="0.25">
      <c r="Q14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2" spans="17:17" ht="17.100000000000001" customHeight="1" x14ac:dyDescent="0.25">
      <c r="Q14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3" spans="17:17" ht="17.100000000000001" customHeight="1" x14ac:dyDescent="0.25">
      <c r="Q14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4" spans="17:17" ht="17.100000000000001" customHeight="1" x14ac:dyDescent="0.25">
      <c r="Q14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5" spans="17:17" ht="17.100000000000001" customHeight="1" x14ac:dyDescent="0.25">
      <c r="Q14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6" spans="17:17" ht="17.100000000000001" customHeight="1" x14ac:dyDescent="0.25">
      <c r="Q14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7" spans="17:17" ht="17.100000000000001" customHeight="1" x14ac:dyDescent="0.25">
      <c r="Q14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8" spans="17:17" ht="17.100000000000001" customHeight="1" x14ac:dyDescent="0.25">
      <c r="Q14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9" spans="17:17" ht="17.100000000000001" customHeight="1" x14ac:dyDescent="0.25">
      <c r="Q14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0" spans="17:17" ht="17.100000000000001" customHeight="1" x14ac:dyDescent="0.25">
      <c r="Q14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1" spans="17:17" ht="17.100000000000001" customHeight="1" x14ac:dyDescent="0.25">
      <c r="Q14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2" spans="17:17" ht="17.100000000000001" customHeight="1" x14ac:dyDescent="0.25">
      <c r="Q14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3" spans="17:17" ht="17.100000000000001" customHeight="1" x14ac:dyDescent="0.25">
      <c r="Q14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4" spans="17:17" ht="17.100000000000001" customHeight="1" x14ac:dyDescent="0.25">
      <c r="Q14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5" spans="17:17" ht="17.100000000000001" customHeight="1" x14ac:dyDescent="0.25">
      <c r="Q14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6" spans="17:17" ht="17.100000000000001" customHeight="1" x14ac:dyDescent="0.25">
      <c r="Q14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7" spans="17:17" ht="17.100000000000001" customHeight="1" x14ac:dyDescent="0.25">
      <c r="Q14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8" spans="17:17" ht="17.100000000000001" customHeight="1" x14ac:dyDescent="0.25">
      <c r="Q14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9" spans="17:17" ht="17.100000000000001" customHeight="1" x14ac:dyDescent="0.25">
      <c r="Q14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0" spans="17:17" ht="17.100000000000001" customHeight="1" x14ac:dyDescent="0.25">
      <c r="Q14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1" spans="17:17" ht="17.100000000000001" customHeight="1" x14ac:dyDescent="0.25">
      <c r="Q14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2" spans="17:17" ht="17.100000000000001" customHeight="1" x14ac:dyDescent="0.25">
      <c r="Q14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3" spans="17:17" ht="17.100000000000001" customHeight="1" x14ac:dyDescent="0.25">
      <c r="Q14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4" spans="17:17" ht="17.100000000000001" customHeight="1" x14ac:dyDescent="0.25">
      <c r="Q14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5" spans="17:17" ht="17.100000000000001" customHeight="1" x14ac:dyDescent="0.25">
      <c r="Q14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6" spans="17:17" ht="17.100000000000001" customHeight="1" x14ac:dyDescent="0.25">
      <c r="Q14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7" spans="17:17" ht="17.100000000000001" customHeight="1" x14ac:dyDescent="0.25">
      <c r="Q14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8" spans="17:17" ht="17.100000000000001" customHeight="1" x14ac:dyDescent="0.25">
      <c r="Q14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9" spans="17:17" ht="17.100000000000001" customHeight="1" x14ac:dyDescent="0.25">
      <c r="Q14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0" spans="17:17" ht="17.100000000000001" customHeight="1" x14ac:dyDescent="0.25">
      <c r="Q14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1" spans="17:17" ht="17.100000000000001" customHeight="1" x14ac:dyDescent="0.25">
      <c r="Q14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2" spans="17:17" ht="17.100000000000001" customHeight="1" x14ac:dyDescent="0.25">
      <c r="Q14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3" spans="17:17" ht="17.100000000000001" customHeight="1" x14ac:dyDescent="0.25">
      <c r="Q14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4" spans="17:17" ht="17.100000000000001" customHeight="1" x14ac:dyDescent="0.25">
      <c r="Q14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5" spans="17:17" ht="17.100000000000001" customHeight="1" x14ac:dyDescent="0.25">
      <c r="Q14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6" spans="17:17" ht="17.100000000000001" customHeight="1" x14ac:dyDescent="0.25">
      <c r="Q14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7" spans="17:17" ht="17.100000000000001" customHeight="1" x14ac:dyDescent="0.25">
      <c r="Q14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8" spans="17:17" ht="17.100000000000001" customHeight="1" x14ac:dyDescent="0.25">
      <c r="Q14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9" spans="17:17" ht="17.100000000000001" customHeight="1" x14ac:dyDescent="0.25">
      <c r="Q14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0" spans="17:17" ht="17.100000000000001" customHeight="1" x14ac:dyDescent="0.25">
      <c r="Q14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1" spans="17:17" ht="17.100000000000001" customHeight="1" x14ac:dyDescent="0.25">
      <c r="Q14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2" spans="17:17" ht="17.100000000000001" customHeight="1" x14ac:dyDescent="0.25">
      <c r="Q14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3" spans="17:17" ht="17.100000000000001" customHeight="1" x14ac:dyDescent="0.25">
      <c r="Q14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4" spans="17:17" ht="17.100000000000001" customHeight="1" x14ac:dyDescent="0.25">
      <c r="Q14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5" spans="17:17" ht="17.100000000000001" customHeight="1" x14ac:dyDescent="0.25">
      <c r="Q14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6" spans="17:17" ht="17.100000000000001" customHeight="1" x14ac:dyDescent="0.25">
      <c r="Q14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7" spans="17:17" ht="17.100000000000001" customHeight="1" x14ac:dyDescent="0.25">
      <c r="Q14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8" spans="17:17" ht="17.100000000000001" customHeight="1" x14ac:dyDescent="0.25">
      <c r="Q14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9" spans="17:17" ht="17.100000000000001" customHeight="1" x14ac:dyDescent="0.25">
      <c r="Q14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0" spans="17:17" ht="17.100000000000001" customHeight="1" x14ac:dyDescent="0.25">
      <c r="Q14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1" spans="17:17" ht="17.100000000000001" customHeight="1" x14ac:dyDescent="0.25">
      <c r="Q14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2" spans="17:17" ht="17.100000000000001" customHeight="1" x14ac:dyDescent="0.25">
      <c r="Q14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3" spans="17:17" ht="17.100000000000001" customHeight="1" x14ac:dyDescent="0.25">
      <c r="Q14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4" spans="17:17" ht="17.100000000000001" customHeight="1" x14ac:dyDescent="0.25">
      <c r="Q14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5" spans="17:17" ht="17.100000000000001" customHeight="1" x14ac:dyDescent="0.25">
      <c r="Q14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6" spans="17:17" ht="17.100000000000001" customHeight="1" x14ac:dyDescent="0.25">
      <c r="Q14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7" spans="17:17" ht="17.100000000000001" customHeight="1" x14ac:dyDescent="0.25">
      <c r="Q14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8" spans="17:17" ht="17.100000000000001" customHeight="1" x14ac:dyDescent="0.25">
      <c r="Q14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9" spans="17:17" ht="17.100000000000001" customHeight="1" x14ac:dyDescent="0.25">
      <c r="Q14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0" spans="17:17" ht="17.100000000000001" customHeight="1" x14ac:dyDescent="0.25">
      <c r="Q14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1" spans="17:17" ht="17.100000000000001" customHeight="1" x14ac:dyDescent="0.25">
      <c r="Q14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2" spans="17:17" ht="17.100000000000001" customHeight="1" x14ac:dyDescent="0.25">
      <c r="Q14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3" spans="17:17" ht="17.100000000000001" customHeight="1" x14ac:dyDescent="0.25">
      <c r="Q14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4" spans="17:17" ht="17.100000000000001" customHeight="1" x14ac:dyDescent="0.25">
      <c r="Q14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5" spans="17:17" ht="17.100000000000001" customHeight="1" x14ac:dyDescent="0.25">
      <c r="Q14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6" spans="17:17" ht="17.100000000000001" customHeight="1" x14ac:dyDescent="0.25">
      <c r="Q14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7" spans="17:17" ht="17.100000000000001" customHeight="1" x14ac:dyDescent="0.25">
      <c r="Q14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8" spans="17:17" ht="17.100000000000001" customHeight="1" x14ac:dyDescent="0.25">
      <c r="Q14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9" spans="17:17" ht="17.100000000000001" customHeight="1" x14ac:dyDescent="0.25">
      <c r="Q14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0" spans="17:17" ht="17.100000000000001" customHeight="1" x14ac:dyDescent="0.25">
      <c r="Q14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1" spans="17:17" ht="17.100000000000001" customHeight="1" x14ac:dyDescent="0.25">
      <c r="Q14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2" spans="17:17" ht="17.100000000000001" customHeight="1" x14ac:dyDescent="0.25">
      <c r="Q14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3" spans="17:17" ht="17.100000000000001" customHeight="1" x14ac:dyDescent="0.25">
      <c r="Q14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4" spans="17:17" ht="17.100000000000001" customHeight="1" x14ac:dyDescent="0.25">
      <c r="Q14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5" spans="17:17" ht="17.100000000000001" customHeight="1" x14ac:dyDescent="0.25">
      <c r="Q14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6" spans="17:17" ht="17.100000000000001" customHeight="1" x14ac:dyDescent="0.25">
      <c r="Q14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7" spans="17:17" ht="17.100000000000001" customHeight="1" x14ac:dyDescent="0.25">
      <c r="Q14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8" spans="17:17" ht="17.100000000000001" customHeight="1" x14ac:dyDescent="0.25">
      <c r="Q14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9" spans="17:17" ht="17.100000000000001" customHeight="1" x14ac:dyDescent="0.25">
      <c r="Q14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0" spans="17:17" ht="17.100000000000001" customHeight="1" x14ac:dyDescent="0.25">
      <c r="Q14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1" spans="17:17" ht="17.100000000000001" customHeight="1" x14ac:dyDescent="0.25">
      <c r="Q14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2" spans="17:17" ht="17.100000000000001" customHeight="1" x14ac:dyDescent="0.25">
      <c r="Q14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3" spans="17:17" ht="17.100000000000001" customHeight="1" x14ac:dyDescent="0.25">
      <c r="Q14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4" spans="17:17" ht="17.100000000000001" customHeight="1" x14ac:dyDescent="0.25">
      <c r="Q14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5" spans="17:17" ht="17.100000000000001" customHeight="1" x14ac:dyDescent="0.25">
      <c r="Q14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6" spans="17:17" ht="17.100000000000001" customHeight="1" x14ac:dyDescent="0.25">
      <c r="Q14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7" spans="17:17" ht="17.100000000000001" customHeight="1" x14ac:dyDescent="0.25">
      <c r="Q14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8" spans="17:17" ht="17.100000000000001" customHeight="1" x14ac:dyDescent="0.25">
      <c r="Q14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9" spans="17:17" ht="17.100000000000001" customHeight="1" x14ac:dyDescent="0.25">
      <c r="Q14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0" spans="17:17" ht="17.100000000000001" customHeight="1" x14ac:dyDescent="0.25">
      <c r="Q14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1" spans="17:17" ht="17.100000000000001" customHeight="1" x14ac:dyDescent="0.25">
      <c r="Q14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2" spans="17:17" ht="17.100000000000001" customHeight="1" x14ac:dyDescent="0.25">
      <c r="Q14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3" spans="17:17" ht="17.100000000000001" customHeight="1" x14ac:dyDescent="0.25">
      <c r="Q14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4" spans="17:17" ht="17.100000000000001" customHeight="1" x14ac:dyDescent="0.25">
      <c r="Q14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5" spans="17:17" ht="17.100000000000001" customHeight="1" x14ac:dyDescent="0.25">
      <c r="Q14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6" spans="17:17" ht="17.100000000000001" customHeight="1" x14ac:dyDescent="0.25">
      <c r="Q14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7" spans="17:17" ht="17.100000000000001" customHeight="1" x14ac:dyDescent="0.25">
      <c r="Q14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8" spans="17:17" ht="17.100000000000001" customHeight="1" x14ac:dyDescent="0.25">
      <c r="Q14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9" spans="17:17" ht="17.100000000000001" customHeight="1" x14ac:dyDescent="0.25">
      <c r="Q14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0" spans="17:17" ht="17.100000000000001" customHeight="1" x14ac:dyDescent="0.25">
      <c r="Q14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1" spans="17:17" ht="17.100000000000001" customHeight="1" x14ac:dyDescent="0.25">
      <c r="Q14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2" spans="17:17" ht="17.100000000000001" customHeight="1" x14ac:dyDescent="0.25">
      <c r="Q14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3" spans="17:17" ht="17.100000000000001" customHeight="1" x14ac:dyDescent="0.25">
      <c r="Q14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4" spans="17:17" ht="17.100000000000001" customHeight="1" x14ac:dyDescent="0.25">
      <c r="Q14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5" spans="17:17" ht="17.100000000000001" customHeight="1" x14ac:dyDescent="0.25">
      <c r="Q14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6" spans="17:17" ht="17.100000000000001" customHeight="1" x14ac:dyDescent="0.25">
      <c r="Q14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7" spans="17:17" ht="17.100000000000001" customHeight="1" x14ac:dyDescent="0.25">
      <c r="Q14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8" spans="17:17" ht="17.100000000000001" customHeight="1" x14ac:dyDescent="0.25">
      <c r="Q14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9" spans="17:17" ht="17.100000000000001" customHeight="1" x14ac:dyDescent="0.25">
      <c r="Q14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0" spans="17:17" ht="17.100000000000001" customHeight="1" x14ac:dyDescent="0.25">
      <c r="Q14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1" spans="17:17" ht="17.100000000000001" customHeight="1" x14ac:dyDescent="0.25">
      <c r="Q14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2" spans="17:17" ht="17.100000000000001" customHeight="1" x14ac:dyDescent="0.25">
      <c r="Q14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3" spans="17:17" ht="17.100000000000001" customHeight="1" x14ac:dyDescent="0.25">
      <c r="Q14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4" spans="17:17" ht="17.100000000000001" customHeight="1" x14ac:dyDescent="0.25">
      <c r="Q14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5" spans="17:17" ht="17.100000000000001" customHeight="1" x14ac:dyDescent="0.25">
      <c r="Q14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6" spans="17:17" ht="17.100000000000001" customHeight="1" x14ac:dyDescent="0.25">
      <c r="Q14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7" spans="17:17" ht="17.100000000000001" customHeight="1" x14ac:dyDescent="0.25">
      <c r="Q14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8" spans="17:17" ht="17.100000000000001" customHeight="1" x14ac:dyDescent="0.25">
      <c r="Q14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9" spans="17:17" ht="17.100000000000001" customHeight="1" x14ac:dyDescent="0.25">
      <c r="Q14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0" spans="17:17" ht="17.100000000000001" customHeight="1" x14ac:dyDescent="0.25">
      <c r="Q14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1" spans="17:17" ht="17.100000000000001" customHeight="1" x14ac:dyDescent="0.25">
      <c r="Q14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2" spans="17:17" ht="17.100000000000001" customHeight="1" x14ac:dyDescent="0.25">
      <c r="Q14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3" spans="17:17" ht="17.100000000000001" customHeight="1" x14ac:dyDescent="0.25">
      <c r="Q14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4" spans="17:17" ht="17.100000000000001" customHeight="1" x14ac:dyDescent="0.25">
      <c r="Q14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5" spans="17:17" ht="17.100000000000001" customHeight="1" x14ac:dyDescent="0.25">
      <c r="Q14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6" spans="17:17" ht="17.100000000000001" customHeight="1" x14ac:dyDescent="0.25">
      <c r="Q14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7" spans="17:17" ht="17.100000000000001" customHeight="1" x14ac:dyDescent="0.25">
      <c r="Q14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8" spans="17:17" ht="17.100000000000001" customHeight="1" x14ac:dyDescent="0.25">
      <c r="Q14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9" spans="17:17" ht="17.100000000000001" customHeight="1" x14ac:dyDescent="0.25">
      <c r="Q14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0" spans="17:17" ht="17.100000000000001" customHeight="1" x14ac:dyDescent="0.25">
      <c r="Q14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1" spans="17:17" ht="17.100000000000001" customHeight="1" x14ac:dyDescent="0.25">
      <c r="Q14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2" spans="17:17" ht="17.100000000000001" customHeight="1" x14ac:dyDescent="0.25">
      <c r="Q14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3" spans="17:17" ht="17.100000000000001" customHeight="1" x14ac:dyDescent="0.25">
      <c r="Q14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4" spans="17:17" ht="17.100000000000001" customHeight="1" x14ac:dyDescent="0.25">
      <c r="Q14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5" spans="17:17" ht="17.100000000000001" customHeight="1" x14ac:dyDescent="0.25">
      <c r="Q14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6" spans="17:17" ht="17.100000000000001" customHeight="1" x14ac:dyDescent="0.25">
      <c r="Q14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7" spans="17:17" ht="17.100000000000001" customHeight="1" x14ac:dyDescent="0.25">
      <c r="Q14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8" spans="17:17" ht="17.100000000000001" customHeight="1" x14ac:dyDescent="0.25">
      <c r="Q14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9" spans="17:17" ht="17.100000000000001" customHeight="1" x14ac:dyDescent="0.25">
      <c r="Q14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0" spans="17:17" ht="17.100000000000001" customHeight="1" x14ac:dyDescent="0.25">
      <c r="Q14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1" spans="17:17" ht="17.100000000000001" customHeight="1" x14ac:dyDescent="0.25">
      <c r="Q14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2" spans="17:17" ht="17.100000000000001" customHeight="1" x14ac:dyDescent="0.25">
      <c r="Q14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3" spans="17:17" ht="17.100000000000001" customHeight="1" x14ac:dyDescent="0.25">
      <c r="Q14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4" spans="17:17" ht="17.100000000000001" customHeight="1" x14ac:dyDescent="0.25">
      <c r="Q14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5" spans="17:17" ht="17.100000000000001" customHeight="1" x14ac:dyDescent="0.25">
      <c r="Q14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6" spans="17:17" ht="17.100000000000001" customHeight="1" x14ac:dyDescent="0.25">
      <c r="Q14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7" spans="17:17" ht="17.100000000000001" customHeight="1" x14ac:dyDescent="0.25">
      <c r="Q14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8" spans="17:17" ht="17.100000000000001" customHeight="1" x14ac:dyDescent="0.25">
      <c r="Q14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9" spans="17:17" ht="17.100000000000001" customHeight="1" x14ac:dyDescent="0.25">
      <c r="Q14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0" spans="17:17" ht="17.100000000000001" customHeight="1" x14ac:dyDescent="0.25">
      <c r="Q14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1" spans="17:17" ht="17.100000000000001" customHeight="1" x14ac:dyDescent="0.25">
      <c r="Q14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2" spans="17:17" ht="17.100000000000001" customHeight="1" x14ac:dyDescent="0.25">
      <c r="Q14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3" spans="17:17" ht="17.100000000000001" customHeight="1" x14ac:dyDescent="0.25">
      <c r="Q14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4" spans="17:17" ht="17.100000000000001" customHeight="1" x14ac:dyDescent="0.25">
      <c r="Q14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5" spans="17:17" ht="17.100000000000001" customHeight="1" x14ac:dyDescent="0.25">
      <c r="Q14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6" spans="17:17" ht="17.100000000000001" customHeight="1" x14ac:dyDescent="0.25">
      <c r="Q14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7" spans="17:17" ht="17.100000000000001" customHeight="1" x14ac:dyDescent="0.25">
      <c r="Q14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8" spans="17:17" ht="17.100000000000001" customHeight="1" x14ac:dyDescent="0.25">
      <c r="Q14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9" spans="17:17" ht="17.100000000000001" customHeight="1" x14ac:dyDescent="0.25">
      <c r="Q14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0" spans="17:17" ht="17.100000000000001" customHeight="1" x14ac:dyDescent="0.25">
      <c r="Q14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1" spans="17:17" ht="17.100000000000001" customHeight="1" x14ac:dyDescent="0.25">
      <c r="Q14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2" spans="17:17" ht="17.100000000000001" customHeight="1" x14ac:dyDescent="0.25">
      <c r="Q14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3" spans="17:17" ht="17.100000000000001" customHeight="1" x14ac:dyDescent="0.25">
      <c r="Q14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4" spans="17:17" ht="17.100000000000001" customHeight="1" x14ac:dyDescent="0.25">
      <c r="Q14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5" spans="17:17" ht="17.100000000000001" customHeight="1" x14ac:dyDescent="0.25">
      <c r="Q14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6" spans="17:17" ht="17.100000000000001" customHeight="1" x14ac:dyDescent="0.25">
      <c r="Q14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7" spans="17:17" ht="17.100000000000001" customHeight="1" x14ac:dyDescent="0.25">
      <c r="Q14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8" spans="17:17" ht="17.100000000000001" customHeight="1" x14ac:dyDescent="0.25">
      <c r="Q14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9" spans="17:17" ht="17.100000000000001" customHeight="1" x14ac:dyDescent="0.25">
      <c r="Q14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0" spans="17:17" ht="17.100000000000001" customHeight="1" x14ac:dyDescent="0.25">
      <c r="Q14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1" spans="17:17" ht="17.100000000000001" customHeight="1" x14ac:dyDescent="0.25">
      <c r="Q14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2" spans="17:17" ht="17.100000000000001" customHeight="1" x14ac:dyDescent="0.25">
      <c r="Q14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3" spans="17:17" ht="17.100000000000001" customHeight="1" x14ac:dyDescent="0.25">
      <c r="Q14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4" spans="17:17" ht="17.100000000000001" customHeight="1" x14ac:dyDescent="0.25">
      <c r="Q14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5" spans="17:17" ht="17.100000000000001" customHeight="1" x14ac:dyDescent="0.25">
      <c r="Q14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6" spans="17:17" ht="17.100000000000001" customHeight="1" x14ac:dyDescent="0.25">
      <c r="Q14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7" spans="17:17" ht="17.100000000000001" customHeight="1" x14ac:dyDescent="0.25">
      <c r="Q14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8" spans="17:17" ht="17.100000000000001" customHeight="1" x14ac:dyDescent="0.25">
      <c r="Q14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9" spans="17:17" ht="17.100000000000001" customHeight="1" x14ac:dyDescent="0.25">
      <c r="Q14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0" spans="17:17" ht="17.100000000000001" customHeight="1" x14ac:dyDescent="0.25">
      <c r="Q14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1" spans="17:17" ht="17.100000000000001" customHeight="1" x14ac:dyDescent="0.25">
      <c r="Q14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2" spans="17:17" ht="17.100000000000001" customHeight="1" x14ac:dyDescent="0.25">
      <c r="Q14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3" spans="17:17" ht="17.100000000000001" customHeight="1" x14ac:dyDescent="0.25">
      <c r="Q14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4" spans="17:17" ht="17.100000000000001" customHeight="1" x14ac:dyDescent="0.25">
      <c r="Q14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5" spans="17:17" ht="17.100000000000001" customHeight="1" x14ac:dyDescent="0.25">
      <c r="Q14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6" spans="17:17" ht="17.100000000000001" customHeight="1" x14ac:dyDescent="0.25">
      <c r="Q14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7" spans="17:17" ht="17.100000000000001" customHeight="1" x14ac:dyDescent="0.25">
      <c r="Q14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8" spans="17:17" ht="17.100000000000001" customHeight="1" x14ac:dyDescent="0.25">
      <c r="Q14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9" spans="17:17" ht="17.100000000000001" customHeight="1" x14ac:dyDescent="0.25">
      <c r="Q14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0" spans="17:17" ht="17.100000000000001" customHeight="1" x14ac:dyDescent="0.25">
      <c r="Q14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1" spans="17:17" ht="17.100000000000001" customHeight="1" x14ac:dyDescent="0.25">
      <c r="Q14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2" spans="17:17" ht="17.100000000000001" customHeight="1" x14ac:dyDescent="0.25">
      <c r="Q14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3" spans="17:17" ht="17.100000000000001" customHeight="1" x14ac:dyDescent="0.25">
      <c r="Q14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4" spans="17:17" ht="17.100000000000001" customHeight="1" x14ac:dyDescent="0.25">
      <c r="Q14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5" spans="17:17" ht="17.100000000000001" customHeight="1" x14ac:dyDescent="0.25">
      <c r="Q14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6" spans="17:17" ht="17.100000000000001" customHeight="1" x14ac:dyDescent="0.25">
      <c r="Q14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7" spans="17:17" ht="17.100000000000001" customHeight="1" x14ac:dyDescent="0.25">
      <c r="Q14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8" spans="17:17" ht="17.100000000000001" customHeight="1" x14ac:dyDescent="0.25">
      <c r="Q14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9" spans="17:17" ht="17.100000000000001" customHeight="1" x14ac:dyDescent="0.25">
      <c r="Q14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0" spans="17:17" ht="17.100000000000001" customHeight="1" x14ac:dyDescent="0.25">
      <c r="Q14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1" spans="17:17" ht="17.100000000000001" customHeight="1" x14ac:dyDescent="0.25">
      <c r="Q14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2" spans="17:17" ht="17.100000000000001" customHeight="1" x14ac:dyDescent="0.25">
      <c r="Q14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3" spans="17:17" ht="17.100000000000001" customHeight="1" x14ac:dyDescent="0.25">
      <c r="Q14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4" spans="17:17" ht="17.100000000000001" customHeight="1" x14ac:dyDescent="0.25">
      <c r="Q14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5" spans="17:17" ht="17.100000000000001" customHeight="1" x14ac:dyDescent="0.25">
      <c r="Q14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6" spans="17:17" ht="17.100000000000001" customHeight="1" x14ac:dyDescent="0.25">
      <c r="Q14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7" spans="17:17" ht="17.100000000000001" customHeight="1" x14ac:dyDescent="0.25">
      <c r="Q14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8" spans="17:17" ht="17.100000000000001" customHeight="1" x14ac:dyDescent="0.25">
      <c r="Q14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9" spans="17:17" ht="17.100000000000001" customHeight="1" x14ac:dyDescent="0.25">
      <c r="Q14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0" spans="17:17" ht="17.100000000000001" customHeight="1" x14ac:dyDescent="0.25">
      <c r="Q14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1" spans="17:17" ht="17.100000000000001" customHeight="1" x14ac:dyDescent="0.25">
      <c r="Q14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2" spans="17:17" ht="17.100000000000001" customHeight="1" x14ac:dyDescent="0.25">
      <c r="Q14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3" spans="17:17" ht="17.100000000000001" customHeight="1" x14ac:dyDescent="0.25">
      <c r="Q14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4" spans="17:17" ht="17.100000000000001" customHeight="1" x14ac:dyDescent="0.25">
      <c r="Q14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5" spans="17:17" ht="17.100000000000001" customHeight="1" x14ac:dyDescent="0.25">
      <c r="Q14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6" spans="17:17" ht="17.100000000000001" customHeight="1" x14ac:dyDescent="0.25">
      <c r="Q14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7" spans="17:17" ht="17.100000000000001" customHeight="1" x14ac:dyDescent="0.25">
      <c r="Q14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8" spans="17:17" ht="17.100000000000001" customHeight="1" x14ac:dyDescent="0.25">
      <c r="Q14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9" spans="17:17" ht="17.100000000000001" customHeight="1" x14ac:dyDescent="0.25">
      <c r="Q14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0" spans="17:17" ht="17.100000000000001" customHeight="1" x14ac:dyDescent="0.25">
      <c r="Q14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1" spans="17:17" ht="17.100000000000001" customHeight="1" x14ac:dyDescent="0.25">
      <c r="Q14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2" spans="17:17" ht="17.100000000000001" customHeight="1" x14ac:dyDescent="0.25">
      <c r="Q14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3" spans="17:17" ht="17.100000000000001" customHeight="1" x14ac:dyDescent="0.25">
      <c r="Q14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4" spans="17:17" ht="17.100000000000001" customHeight="1" x14ac:dyDescent="0.25">
      <c r="Q14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5" spans="17:17" ht="17.100000000000001" customHeight="1" x14ac:dyDescent="0.25">
      <c r="Q14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6" spans="17:17" ht="17.100000000000001" customHeight="1" x14ac:dyDescent="0.25">
      <c r="Q14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7" spans="17:17" ht="17.100000000000001" customHeight="1" x14ac:dyDescent="0.25">
      <c r="Q14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8" spans="17:17" ht="17.100000000000001" customHeight="1" x14ac:dyDescent="0.25">
      <c r="Q14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9" spans="17:17" ht="17.100000000000001" customHeight="1" x14ac:dyDescent="0.25">
      <c r="Q14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0" spans="17:17" ht="17.100000000000001" customHeight="1" x14ac:dyDescent="0.25">
      <c r="Q14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1" spans="17:17" ht="17.100000000000001" customHeight="1" x14ac:dyDescent="0.25">
      <c r="Q14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2" spans="17:17" ht="17.100000000000001" customHeight="1" x14ac:dyDescent="0.25">
      <c r="Q14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3" spans="17:17" ht="17.100000000000001" customHeight="1" x14ac:dyDescent="0.25">
      <c r="Q14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4" spans="17:17" ht="17.100000000000001" customHeight="1" x14ac:dyDescent="0.25">
      <c r="Q14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5" spans="17:17" ht="17.100000000000001" customHeight="1" x14ac:dyDescent="0.25">
      <c r="Q14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6" spans="17:17" ht="17.100000000000001" customHeight="1" x14ac:dyDescent="0.25">
      <c r="Q14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7" spans="17:17" ht="17.100000000000001" customHeight="1" x14ac:dyDescent="0.25">
      <c r="Q14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8" spans="17:17" ht="17.100000000000001" customHeight="1" x14ac:dyDescent="0.25">
      <c r="Q14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9" spans="17:17" ht="17.100000000000001" customHeight="1" x14ac:dyDescent="0.25">
      <c r="Q14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0" spans="17:17" ht="17.100000000000001" customHeight="1" x14ac:dyDescent="0.25">
      <c r="Q14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1" spans="17:17" ht="17.100000000000001" customHeight="1" x14ac:dyDescent="0.25">
      <c r="Q14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2" spans="17:17" ht="17.100000000000001" customHeight="1" x14ac:dyDescent="0.25">
      <c r="Q14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3" spans="17:17" ht="17.100000000000001" customHeight="1" x14ac:dyDescent="0.25">
      <c r="Q14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4" spans="17:17" ht="17.100000000000001" customHeight="1" x14ac:dyDescent="0.25">
      <c r="Q14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5" spans="17:17" ht="17.100000000000001" customHeight="1" x14ac:dyDescent="0.25">
      <c r="Q14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6" spans="17:17" ht="17.100000000000001" customHeight="1" x14ac:dyDescent="0.25">
      <c r="Q14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7" spans="17:17" ht="17.100000000000001" customHeight="1" x14ac:dyDescent="0.25">
      <c r="Q14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8" spans="17:17" ht="17.100000000000001" customHeight="1" x14ac:dyDescent="0.25">
      <c r="Q14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9" spans="17:17" ht="17.100000000000001" customHeight="1" x14ac:dyDescent="0.25">
      <c r="Q14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0" spans="17:17" ht="17.100000000000001" customHeight="1" x14ac:dyDescent="0.25">
      <c r="Q14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1" spans="17:17" ht="17.100000000000001" customHeight="1" x14ac:dyDescent="0.25">
      <c r="Q14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2" spans="17:17" ht="17.100000000000001" customHeight="1" x14ac:dyDescent="0.25">
      <c r="Q14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3" spans="17:17" ht="17.100000000000001" customHeight="1" x14ac:dyDescent="0.25">
      <c r="Q14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4" spans="17:17" ht="17.100000000000001" customHeight="1" x14ac:dyDescent="0.25">
      <c r="Q14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5" spans="17:17" ht="17.100000000000001" customHeight="1" x14ac:dyDescent="0.25">
      <c r="Q14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6" spans="17:17" ht="17.100000000000001" customHeight="1" x14ac:dyDescent="0.25">
      <c r="Q14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7" spans="17:17" ht="17.100000000000001" customHeight="1" x14ac:dyDescent="0.25">
      <c r="Q14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8" spans="17:17" ht="17.100000000000001" customHeight="1" x14ac:dyDescent="0.25">
      <c r="Q14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9" spans="17:17" ht="17.100000000000001" customHeight="1" x14ac:dyDescent="0.25">
      <c r="Q14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0" spans="17:17" ht="17.100000000000001" customHeight="1" x14ac:dyDescent="0.25">
      <c r="Q14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1" spans="17:17" ht="17.100000000000001" customHeight="1" x14ac:dyDescent="0.25">
      <c r="Q14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2" spans="17:17" ht="17.100000000000001" customHeight="1" x14ac:dyDescent="0.25">
      <c r="Q14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3" spans="17:17" ht="17.100000000000001" customHeight="1" x14ac:dyDescent="0.25">
      <c r="Q14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4" spans="17:17" ht="17.100000000000001" customHeight="1" x14ac:dyDescent="0.25">
      <c r="Q14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5" spans="17:17" ht="17.100000000000001" customHeight="1" x14ac:dyDescent="0.25">
      <c r="Q14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6" spans="17:17" ht="17.100000000000001" customHeight="1" x14ac:dyDescent="0.25">
      <c r="Q14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7" spans="17:17" ht="17.100000000000001" customHeight="1" x14ac:dyDescent="0.25">
      <c r="Q14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8" spans="17:17" ht="17.100000000000001" customHeight="1" x14ac:dyDescent="0.25">
      <c r="Q14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9" spans="17:17" ht="17.100000000000001" customHeight="1" x14ac:dyDescent="0.25">
      <c r="Q14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0" spans="17:17" ht="17.100000000000001" customHeight="1" x14ac:dyDescent="0.25">
      <c r="Q14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1" spans="17:17" ht="17.100000000000001" customHeight="1" x14ac:dyDescent="0.25">
      <c r="Q14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2" spans="17:17" ht="17.100000000000001" customHeight="1" x14ac:dyDescent="0.25">
      <c r="Q14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3" spans="17:17" ht="17.100000000000001" customHeight="1" x14ac:dyDescent="0.25">
      <c r="Q14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4" spans="17:17" ht="17.100000000000001" customHeight="1" x14ac:dyDescent="0.25">
      <c r="Q14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5" spans="17:17" ht="17.100000000000001" customHeight="1" x14ac:dyDescent="0.25">
      <c r="Q14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6" spans="17:17" ht="17.100000000000001" customHeight="1" x14ac:dyDescent="0.25">
      <c r="Q14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7" spans="17:17" ht="17.100000000000001" customHeight="1" x14ac:dyDescent="0.25">
      <c r="Q14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8" spans="17:17" ht="17.100000000000001" customHeight="1" x14ac:dyDescent="0.25">
      <c r="Q14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9" spans="17:17" ht="17.100000000000001" customHeight="1" x14ac:dyDescent="0.25">
      <c r="Q14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0" spans="17:17" ht="17.100000000000001" customHeight="1" x14ac:dyDescent="0.25">
      <c r="Q14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1" spans="17:17" ht="17.100000000000001" customHeight="1" x14ac:dyDescent="0.25">
      <c r="Q14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2" spans="17:17" ht="17.100000000000001" customHeight="1" x14ac:dyDescent="0.25">
      <c r="Q14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3" spans="17:17" ht="17.100000000000001" customHeight="1" x14ac:dyDescent="0.25">
      <c r="Q14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4" spans="17:17" ht="17.100000000000001" customHeight="1" x14ac:dyDescent="0.25">
      <c r="Q14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5" spans="17:17" ht="17.100000000000001" customHeight="1" x14ac:dyDescent="0.25">
      <c r="Q14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6" spans="17:17" ht="17.100000000000001" customHeight="1" x14ac:dyDescent="0.25">
      <c r="Q14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7" spans="17:17" ht="17.100000000000001" customHeight="1" x14ac:dyDescent="0.25">
      <c r="Q14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8" spans="17:17" ht="17.100000000000001" customHeight="1" x14ac:dyDescent="0.25">
      <c r="Q14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9" spans="17:17" ht="17.100000000000001" customHeight="1" x14ac:dyDescent="0.25">
      <c r="Q14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0" spans="17:17" ht="17.100000000000001" customHeight="1" x14ac:dyDescent="0.25">
      <c r="Q14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1" spans="17:17" ht="17.100000000000001" customHeight="1" x14ac:dyDescent="0.25">
      <c r="Q14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2" spans="17:17" ht="17.100000000000001" customHeight="1" x14ac:dyDescent="0.25">
      <c r="Q14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3" spans="17:17" ht="17.100000000000001" customHeight="1" x14ac:dyDescent="0.25">
      <c r="Q14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4" spans="17:17" ht="17.100000000000001" customHeight="1" x14ac:dyDescent="0.25">
      <c r="Q14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5" spans="17:17" ht="17.100000000000001" customHeight="1" x14ac:dyDescent="0.25">
      <c r="Q14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6" spans="17:17" ht="17.100000000000001" customHeight="1" x14ac:dyDescent="0.25">
      <c r="Q14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7" spans="17:17" ht="17.100000000000001" customHeight="1" x14ac:dyDescent="0.25">
      <c r="Q14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8" spans="17:17" ht="17.100000000000001" customHeight="1" x14ac:dyDescent="0.25">
      <c r="Q14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9" spans="17:17" ht="17.100000000000001" customHeight="1" x14ac:dyDescent="0.25">
      <c r="Q14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0" spans="17:17" ht="17.100000000000001" customHeight="1" x14ac:dyDescent="0.25">
      <c r="Q14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1" spans="17:17" ht="17.100000000000001" customHeight="1" x14ac:dyDescent="0.25">
      <c r="Q14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2" spans="17:17" ht="17.100000000000001" customHeight="1" x14ac:dyDescent="0.25">
      <c r="Q14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3" spans="17:17" ht="17.100000000000001" customHeight="1" x14ac:dyDescent="0.25">
      <c r="Q14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4" spans="17:17" ht="17.100000000000001" customHeight="1" x14ac:dyDescent="0.25">
      <c r="Q14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5" spans="17:17" ht="17.100000000000001" customHeight="1" x14ac:dyDescent="0.25">
      <c r="Q14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6" spans="17:17" ht="17.100000000000001" customHeight="1" x14ac:dyDescent="0.25">
      <c r="Q14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7" spans="17:17" ht="17.100000000000001" customHeight="1" x14ac:dyDescent="0.25">
      <c r="Q14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8" spans="17:17" ht="17.100000000000001" customHeight="1" x14ac:dyDescent="0.25">
      <c r="Q14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9" spans="17:17" ht="17.100000000000001" customHeight="1" x14ac:dyDescent="0.25">
      <c r="Q14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0" spans="17:17" ht="17.100000000000001" customHeight="1" x14ac:dyDescent="0.25">
      <c r="Q14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1" spans="17:17" ht="17.100000000000001" customHeight="1" x14ac:dyDescent="0.25">
      <c r="Q14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2" spans="17:17" ht="17.100000000000001" customHeight="1" x14ac:dyDescent="0.25">
      <c r="Q14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3" spans="17:17" ht="17.100000000000001" customHeight="1" x14ac:dyDescent="0.25">
      <c r="Q14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4" spans="17:17" ht="17.100000000000001" customHeight="1" x14ac:dyDescent="0.25">
      <c r="Q14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5" spans="17:17" ht="17.100000000000001" customHeight="1" x14ac:dyDescent="0.25">
      <c r="Q14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6" spans="17:17" ht="17.100000000000001" customHeight="1" x14ac:dyDescent="0.25">
      <c r="Q14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7" spans="17:17" ht="17.100000000000001" customHeight="1" x14ac:dyDescent="0.25">
      <c r="Q14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8" spans="17:17" ht="17.100000000000001" customHeight="1" x14ac:dyDescent="0.25">
      <c r="Q14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9" spans="17:17" ht="17.100000000000001" customHeight="1" x14ac:dyDescent="0.25">
      <c r="Q14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0" spans="17:17" ht="17.100000000000001" customHeight="1" x14ac:dyDescent="0.25">
      <c r="Q14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1" spans="17:17" ht="17.100000000000001" customHeight="1" x14ac:dyDescent="0.25">
      <c r="Q14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2" spans="17:17" ht="17.100000000000001" customHeight="1" x14ac:dyDescent="0.25">
      <c r="Q14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3" spans="17:17" ht="17.100000000000001" customHeight="1" x14ac:dyDescent="0.25">
      <c r="Q14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4" spans="17:17" ht="17.100000000000001" customHeight="1" x14ac:dyDescent="0.25">
      <c r="Q14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5" spans="17:17" ht="17.100000000000001" customHeight="1" x14ac:dyDescent="0.25">
      <c r="Q14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6" spans="17:17" ht="17.100000000000001" customHeight="1" x14ac:dyDescent="0.25">
      <c r="Q14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7" spans="17:17" ht="17.100000000000001" customHeight="1" x14ac:dyDescent="0.25">
      <c r="Q14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8" spans="17:17" ht="17.100000000000001" customHeight="1" x14ac:dyDescent="0.25">
      <c r="Q14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9" spans="17:17" ht="17.100000000000001" customHeight="1" x14ac:dyDescent="0.25">
      <c r="Q14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0" spans="17:17" ht="17.100000000000001" customHeight="1" x14ac:dyDescent="0.25">
      <c r="Q14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1" spans="17:17" ht="17.100000000000001" customHeight="1" x14ac:dyDescent="0.25">
      <c r="Q14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2" spans="17:17" ht="17.100000000000001" customHeight="1" x14ac:dyDescent="0.25">
      <c r="Q14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3" spans="17:17" ht="17.100000000000001" customHeight="1" x14ac:dyDescent="0.25">
      <c r="Q14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4" spans="17:17" ht="17.100000000000001" customHeight="1" x14ac:dyDescent="0.25">
      <c r="Q14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5" spans="17:17" ht="17.100000000000001" customHeight="1" x14ac:dyDescent="0.25">
      <c r="Q14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6" spans="17:17" ht="17.100000000000001" customHeight="1" x14ac:dyDescent="0.25">
      <c r="Q14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7" spans="17:17" ht="17.100000000000001" customHeight="1" x14ac:dyDescent="0.25">
      <c r="Q14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8" spans="17:17" ht="17.100000000000001" customHeight="1" x14ac:dyDescent="0.25">
      <c r="Q14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9" spans="17:17" ht="17.100000000000001" customHeight="1" x14ac:dyDescent="0.25">
      <c r="Q14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0" spans="17:17" ht="17.100000000000001" customHeight="1" x14ac:dyDescent="0.25">
      <c r="Q14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1" spans="17:17" ht="17.100000000000001" customHeight="1" x14ac:dyDescent="0.25">
      <c r="Q14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2" spans="17:17" ht="17.100000000000001" customHeight="1" x14ac:dyDescent="0.25">
      <c r="Q14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3" spans="17:17" ht="17.100000000000001" customHeight="1" x14ac:dyDescent="0.25">
      <c r="Q14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4" spans="17:17" ht="17.100000000000001" customHeight="1" x14ac:dyDescent="0.25">
      <c r="Q14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5" spans="17:17" ht="17.100000000000001" customHeight="1" x14ac:dyDescent="0.25">
      <c r="Q14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6" spans="17:17" ht="17.100000000000001" customHeight="1" x14ac:dyDescent="0.25">
      <c r="Q14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7" spans="17:17" ht="17.100000000000001" customHeight="1" x14ac:dyDescent="0.25">
      <c r="Q14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8" spans="17:17" ht="17.100000000000001" customHeight="1" x14ac:dyDescent="0.25">
      <c r="Q14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9" spans="17:17" ht="17.100000000000001" customHeight="1" x14ac:dyDescent="0.25">
      <c r="Q14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0" spans="17:17" ht="17.100000000000001" customHeight="1" x14ac:dyDescent="0.25">
      <c r="Q14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1" spans="17:17" ht="17.100000000000001" customHeight="1" x14ac:dyDescent="0.25">
      <c r="Q14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2" spans="17:17" ht="17.100000000000001" customHeight="1" x14ac:dyDescent="0.25">
      <c r="Q14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3" spans="17:17" ht="17.100000000000001" customHeight="1" x14ac:dyDescent="0.25">
      <c r="Q14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4" spans="17:17" ht="17.100000000000001" customHeight="1" x14ac:dyDescent="0.25">
      <c r="Q14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5" spans="17:17" ht="17.100000000000001" customHeight="1" x14ac:dyDescent="0.25">
      <c r="Q14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6" spans="17:17" ht="17.100000000000001" customHeight="1" x14ac:dyDescent="0.25">
      <c r="Q14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7" spans="17:17" ht="17.100000000000001" customHeight="1" x14ac:dyDescent="0.25">
      <c r="Q14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8" spans="17:17" ht="17.100000000000001" customHeight="1" x14ac:dyDescent="0.25">
      <c r="Q14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9" spans="17:17" ht="17.100000000000001" customHeight="1" x14ac:dyDescent="0.25">
      <c r="Q14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0" spans="17:17" ht="17.100000000000001" customHeight="1" x14ac:dyDescent="0.25">
      <c r="Q14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1" spans="17:17" ht="17.100000000000001" customHeight="1" x14ac:dyDescent="0.25">
      <c r="Q14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2" spans="17:17" ht="17.100000000000001" customHeight="1" x14ac:dyDescent="0.25">
      <c r="Q14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3" spans="17:17" ht="17.100000000000001" customHeight="1" x14ac:dyDescent="0.25">
      <c r="Q14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4" spans="17:17" ht="17.100000000000001" customHeight="1" x14ac:dyDescent="0.25">
      <c r="Q14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5" spans="17:17" ht="17.100000000000001" customHeight="1" x14ac:dyDescent="0.25">
      <c r="Q14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6" spans="17:17" ht="17.100000000000001" customHeight="1" x14ac:dyDescent="0.25">
      <c r="Q14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7" spans="17:17" ht="17.100000000000001" customHeight="1" x14ac:dyDescent="0.25">
      <c r="Q14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8" spans="17:17" ht="17.100000000000001" customHeight="1" x14ac:dyDescent="0.25">
      <c r="Q14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9" spans="17:17" ht="17.100000000000001" customHeight="1" x14ac:dyDescent="0.25">
      <c r="Q14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0" spans="17:17" ht="17.100000000000001" customHeight="1" x14ac:dyDescent="0.25">
      <c r="Q14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1" spans="17:17" ht="17.100000000000001" customHeight="1" x14ac:dyDescent="0.25">
      <c r="Q14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2" spans="17:17" ht="17.100000000000001" customHeight="1" x14ac:dyDescent="0.25">
      <c r="Q14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3" spans="17:17" ht="17.100000000000001" customHeight="1" x14ac:dyDescent="0.25">
      <c r="Q14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4" spans="17:17" ht="17.100000000000001" customHeight="1" x14ac:dyDescent="0.25">
      <c r="Q14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5" spans="17:17" ht="17.100000000000001" customHeight="1" x14ac:dyDescent="0.25">
      <c r="Q14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6" spans="17:17" ht="17.100000000000001" customHeight="1" x14ac:dyDescent="0.25">
      <c r="Q14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7" spans="17:17" ht="17.100000000000001" customHeight="1" x14ac:dyDescent="0.25">
      <c r="Q14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8" spans="17:17" ht="17.100000000000001" customHeight="1" x14ac:dyDescent="0.25">
      <c r="Q14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9" spans="17:17" ht="17.100000000000001" customHeight="1" x14ac:dyDescent="0.25">
      <c r="Q14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0" spans="17:17" ht="17.100000000000001" customHeight="1" x14ac:dyDescent="0.25">
      <c r="Q14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1" spans="17:17" ht="17.100000000000001" customHeight="1" x14ac:dyDescent="0.25">
      <c r="Q14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2" spans="17:17" ht="17.100000000000001" customHeight="1" x14ac:dyDescent="0.25">
      <c r="Q14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3" spans="17:17" ht="17.100000000000001" customHeight="1" x14ac:dyDescent="0.25">
      <c r="Q14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4" spans="17:17" ht="17.100000000000001" customHeight="1" x14ac:dyDescent="0.25">
      <c r="Q14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5" spans="17:17" ht="17.100000000000001" customHeight="1" x14ac:dyDescent="0.25">
      <c r="Q14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6" spans="17:17" ht="17.100000000000001" customHeight="1" x14ac:dyDescent="0.25">
      <c r="Q14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7" spans="17:17" ht="17.100000000000001" customHeight="1" x14ac:dyDescent="0.25">
      <c r="Q14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8" spans="17:17" ht="17.100000000000001" customHeight="1" x14ac:dyDescent="0.25">
      <c r="Q14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9" spans="17:17" ht="17.100000000000001" customHeight="1" x14ac:dyDescent="0.25">
      <c r="Q14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0" spans="17:17" ht="17.100000000000001" customHeight="1" x14ac:dyDescent="0.25">
      <c r="Q15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1" spans="17:17" ht="17.100000000000001" customHeight="1" x14ac:dyDescent="0.25">
      <c r="Q15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2" spans="17:17" ht="17.100000000000001" customHeight="1" x14ac:dyDescent="0.25">
      <c r="Q15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3" spans="17:17" ht="17.100000000000001" customHeight="1" x14ac:dyDescent="0.25">
      <c r="Q15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4" spans="17:17" ht="17.100000000000001" customHeight="1" x14ac:dyDescent="0.25">
      <c r="Q15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5" spans="17:17" ht="17.100000000000001" customHeight="1" x14ac:dyDescent="0.25">
      <c r="Q15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6" spans="17:17" ht="17.100000000000001" customHeight="1" x14ac:dyDescent="0.25">
      <c r="Q15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7" spans="17:17" ht="17.100000000000001" customHeight="1" x14ac:dyDescent="0.25">
      <c r="Q15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8" spans="17:17" ht="17.100000000000001" customHeight="1" x14ac:dyDescent="0.25">
      <c r="Q15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9" spans="17:17" ht="17.100000000000001" customHeight="1" x14ac:dyDescent="0.25">
      <c r="Q15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0" spans="17:17" ht="17.100000000000001" customHeight="1" x14ac:dyDescent="0.25">
      <c r="Q15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1" spans="17:17" ht="17.100000000000001" customHeight="1" x14ac:dyDescent="0.25">
      <c r="Q15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2" spans="17:17" ht="17.100000000000001" customHeight="1" x14ac:dyDescent="0.25">
      <c r="Q15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3" spans="17:17" ht="17.100000000000001" customHeight="1" x14ac:dyDescent="0.25">
      <c r="Q15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4" spans="17:17" ht="17.100000000000001" customHeight="1" x14ac:dyDescent="0.25">
      <c r="Q15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5" spans="17:17" ht="17.100000000000001" customHeight="1" x14ac:dyDescent="0.25">
      <c r="Q15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6" spans="17:17" ht="17.100000000000001" customHeight="1" x14ac:dyDescent="0.25">
      <c r="Q15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7" spans="17:17" ht="17.100000000000001" customHeight="1" x14ac:dyDescent="0.25">
      <c r="Q15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8" spans="17:17" ht="17.100000000000001" customHeight="1" x14ac:dyDescent="0.25">
      <c r="Q15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9" spans="17:17" ht="17.100000000000001" customHeight="1" x14ac:dyDescent="0.25">
      <c r="Q15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0" spans="17:17" ht="17.100000000000001" customHeight="1" x14ac:dyDescent="0.25">
      <c r="Q15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1" spans="17:17" ht="17.100000000000001" customHeight="1" x14ac:dyDescent="0.25">
      <c r="Q15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2" spans="17:17" ht="17.100000000000001" customHeight="1" x14ac:dyDescent="0.25">
      <c r="Q15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3" spans="17:17" ht="17.100000000000001" customHeight="1" x14ac:dyDescent="0.25">
      <c r="Q15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4" spans="17:17" ht="17.100000000000001" customHeight="1" x14ac:dyDescent="0.25">
      <c r="Q15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5" spans="17:17" ht="17.100000000000001" customHeight="1" x14ac:dyDescent="0.25">
      <c r="Q15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6" spans="17:17" ht="17.100000000000001" customHeight="1" x14ac:dyDescent="0.25">
      <c r="Q15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7" spans="17:17" ht="17.100000000000001" customHeight="1" x14ac:dyDescent="0.25">
      <c r="Q15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8" spans="17:17" ht="17.100000000000001" customHeight="1" x14ac:dyDescent="0.25">
      <c r="Q15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9" spans="17:17" ht="17.100000000000001" customHeight="1" x14ac:dyDescent="0.25">
      <c r="Q15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0" spans="17:17" ht="17.100000000000001" customHeight="1" x14ac:dyDescent="0.25">
      <c r="Q15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1" spans="17:17" ht="17.100000000000001" customHeight="1" x14ac:dyDescent="0.25">
      <c r="Q15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2" spans="17:17" ht="17.100000000000001" customHeight="1" x14ac:dyDescent="0.25">
      <c r="Q15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3" spans="17:17" ht="17.100000000000001" customHeight="1" x14ac:dyDescent="0.25">
      <c r="Q15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4" spans="17:17" ht="17.100000000000001" customHeight="1" x14ac:dyDescent="0.25">
      <c r="Q15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5" spans="17:17" ht="17.100000000000001" customHeight="1" x14ac:dyDescent="0.25">
      <c r="Q15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6" spans="17:17" ht="17.100000000000001" customHeight="1" x14ac:dyDescent="0.25">
      <c r="Q15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7" spans="17:17" ht="17.100000000000001" customHeight="1" x14ac:dyDescent="0.25">
      <c r="Q15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8" spans="17:17" ht="17.100000000000001" customHeight="1" x14ac:dyDescent="0.25">
      <c r="Q15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9" spans="17:17" ht="17.100000000000001" customHeight="1" x14ac:dyDescent="0.25">
      <c r="Q15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0" spans="17:17" ht="17.100000000000001" customHeight="1" x14ac:dyDescent="0.25">
      <c r="Q15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1" spans="17:17" ht="17.100000000000001" customHeight="1" x14ac:dyDescent="0.25">
      <c r="Q15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2" spans="17:17" ht="17.100000000000001" customHeight="1" x14ac:dyDescent="0.25">
      <c r="Q15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3" spans="17:17" ht="17.100000000000001" customHeight="1" x14ac:dyDescent="0.25">
      <c r="Q15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4" spans="17:17" ht="17.100000000000001" customHeight="1" x14ac:dyDescent="0.25">
      <c r="Q15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5" spans="17:17" ht="17.100000000000001" customHeight="1" x14ac:dyDescent="0.25">
      <c r="Q15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6" spans="17:17" ht="17.100000000000001" customHeight="1" x14ac:dyDescent="0.25">
      <c r="Q15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7" spans="17:17" ht="17.100000000000001" customHeight="1" x14ac:dyDescent="0.25">
      <c r="Q15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8" spans="17:17" ht="17.100000000000001" customHeight="1" x14ac:dyDescent="0.25">
      <c r="Q15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9" spans="17:17" ht="17.100000000000001" customHeight="1" x14ac:dyDescent="0.25">
      <c r="Q15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0" spans="17:17" ht="17.100000000000001" customHeight="1" x14ac:dyDescent="0.25">
      <c r="Q15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1" spans="17:17" ht="17.100000000000001" customHeight="1" x14ac:dyDescent="0.25">
      <c r="Q15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2" spans="17:17" ht="17.100000000000001" customHeight="1" x14ac:dyDescent="0.25">
      <c r="Q15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3" spans="17:17" ht="17.100000000000001" customHeight="1" x14ac:dyDescent="0.25">
      <c r="Q15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4" spans="17:17" ht="17.100000000000001" customHeight="1" x14ac:dyDescent="0.25">
      <c r="Q15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5" spans="17:17" ht="17.100000000000001" customHeight="1" x14ac:dyDescent="0.25">
      <c r="Q15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6" spans="17:17" ht="17.100000000000001" customHeight="1" x14ac:dyDescent="0.25">
      <c r="Q15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7" spans="17:17" ht="17.100000000000001" customHeight="1" x14ac:dyDescent="0.25">
      <c r="Q15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8" spans="17:17" ht="17.100000000000001" customHeight="1" x14ac:dyDescent="0.25">
      <c r="Q15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9" spans="17:17" ht="17.100000000000001" customHeight="1" x14ac:dyDescent="0.25">
      <c r="Q15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0" spans="17:17" ht="17.100000000000001" customHeight="1" x14ac:dyDescent="0.25">
      <c r="Q15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1" spans="17:17" ht="17.100000000000001" customHeight="1" x14ac:dyDescent="0.25">
      <c r="Q15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2" spans="17:17" ht="17.100000000000001" customHeight="1" x14ac:dyDescent="0.25">
      <c r="Q15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3" spans="17:17" ht="17.100000000000001" customHeight="1" x14ac:dyDescent="0.25">
      <c r="Q15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4" spans="17:17" ht="17.100000000000001" customHeight="1" x14ac:dyDescent="0.25">
      <c r="Q15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5" spans="17:17" ht="17.100000000000001" customHeight="1" x14ac:dyDescent="0.25">
      <c r="Q15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6" spans="17:17" ht="17.100000000000001" customHeight="1" x14ac:dyDescent="0.25">
      <c r="Q15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7" spans="17:17" ht="17.100000000000001" customHeight="1" x14ac:dyDescent="0.25">
      <c r="Q15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8" spans="17:17" ht="17.100000000000001" customHeight="1" x14ac:dyDescent="0.25">
      <c r="Q15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9" spans="17:17" ht="17.100000000000001" customHeight="1" x14ac:dyDescent="0.25">
      <c r="Q15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0" spans="17:17" ht="17.100000000000001" customHeight="1" x14ac:dyDescent="0.25">
      <c r="Q15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1" spans="17:17" ht="17.100000000000001" customHeight="1" x14ac:dyDescent="0.25">
      <c r="Q15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2" spans="17:17" ht="17.100000000000001" customHeight="1" x14ac:dyDescent="0.25">
      <c r="Q15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3" spans="17:17" ht="17.100000000000001" customHeight="1" x14ac:dyDescent="0.25">
      <c r="Q15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4" spans="17:17" ht="17.100000000000001" customHeight="1" x14ac:dyDescent="0.25">
      <c r="Q15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5" spans="17:17" ht="17.100000000000001" customHeight="1" x14ac:dyDescent="0.25">
      <c r="Q15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6" spans="17:17" ht="17.100000000000001" customHeight="1" x14ac:dyDescent="0.25">
      <c r="Q15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7" spans="17:17" ht="17.100000000000001" customHeight="1" x14ac:dyDescent="0.25">
      <c r="Q15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8" spans="17:17" ht="17.100000000000001" customHeight="1" x14ac:dyDescent="0.25">
      <c r="Q15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9" spans="17:17" ht="17.100000000000001" customHeight="1" x14ac:dyDescent="0.25">
      <c r="Q15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0" spans="17:17" ht="17.100000000000001" customHeight="1" x14ac:dyDescent="0.25">
      <c r="Q15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1" spans="17:17" ht="17.100000000000001" customHeight="1" x14ac:dyDescent="0.25">
      <c r="Q15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2" spans="17:17" ht="17.100000000000001" customHeight="1" x14ac:dyDescent="0.25">
      <c r="Q15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3" spans="17:17" ht="17.100000000000001" customHeight="1" x14ac:dyDescent="0.25">
      <c r="Q15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4" spans="17:17" ht="17.100000000000001" customHeight="1" x14ac:dyDescent="0.25">
      <c r="Q15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5" spans="17:17" ht="17.100000000000001" customHeight="1" x14ac:dyDescent="0.25">
      <c r="Q15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6" spans="17:17" ht="17.100000000000001" customHeight="1" x14ac:dyDescent="0.25">
      <c r="Q15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7" spans="17:17" ht="17.100000000000001" customHeight="1" x14ac:dyDescent="0.25">
      <c r="Q15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8" spans="17:17" ht="17.100000000000001" customHeight="1" x14ac:dyDescent="0.25">
      <c r="Q15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9" spans="17:17" ht="17.100000000000001" customHeight="1" x14ac:dyDescent="0.25">
      <c r="Q15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0" spans="17:17" ht="17.100000000000001" customHeight="1" x14ac:dyDescent="0.25">
      <c r="Q15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1" spans="17:17" ht="17.100000000000001" customHeight="1" x14ac:dyDescent="0.25">
      <c r="Q15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2" spans="17:17" ht="17.100000000000001" customHeight="1" x14ac:dyDescent="0.25">
      <c r="Q15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3" spans="17:17" ht="17.100000000000001" customHeight="1" x14ac:dyDescent="0.25">
      <c r="Q15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4" spans="17:17" ht="17.100000000000001" customHeight="1" x14ac:dyDescent="0.25">
      <c r="Q15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5" spans="17:17" ht="17.100000000000001" customHeight="1" x14ac:dyDescent="0.25">
      <c r="Q15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6" spans="17:17" ht="17.100000000000001" customHeight="1" x14ac:dyDescent="0.25">
      <c r="Q15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7" spans="17:17" ht="17.100000000000001" customHeight="1" x14ac:dyDescent="0.25">
      <c r="Q15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8" spans="17:17" ht="17.100000000000001" customHeight="1" x14ac:dyDescent="0.25">
      <c r="Q15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9" spans="17:17" ht="17.100000000000001" customHeight="1" x14ac:dyDescent="0.25">
      <c r="Q15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0" spans="17:17" ht="17.100000000000001" customHeight="1" x14ac:dyDescent="0.25">
      <c r="Q15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1" spans="17:17" ht="17.100000000000001" customHeight="1" x14ac:dyDescent="0.25">
      <c r="Q15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2" spans="17:17" ht="17.100000000000001" customHeight="1" x14ac:dyDescent="0.25">
      <c r="Q15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3" spans="17:17" ht="17.100000000000001" customHeight="1" x14ac:dyDescent="0.25">
      <c r="Q15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4" spans="17:17" ht="17.100000000000001" customHeight="1" x14ac:dyDescent="0.25">
      <c r="Q15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5" spans="17:17" ht="17.100000000000001" customHeight="1" x14ac:dyDescent="0.25">
      <c r="Q15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6" spans="17:17" ht="17.100000000000001" customHeight="1" x14ac:dyDescent="0.25">
      <c r="Q15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7" spans="17:17" ht="17.100000000000001" customHeight="1" x14ac:dyDescent="0.25">
      <c r="Q15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8" spans="17:17" ht="17.100000000000001" customHeight="1" x14ac:dyDescent="0.25">
      <c r="Q15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9" spans="17:17" ht="17.100000000000001" customHeight="1" x14ac:dyDescent="0.25">
      <c r="Q15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0" spans="17:17" ht="17.100000000000001" customHeight="1" x14ac:dyDescent="0.25">
      <c r="Q15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1" spans="17:17" ht="17.100000000000001" customHeight="1" x14ac:dyDescent="0.25">
      <c r="Q15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2" spans="17:17" ht="17.100000000000001" customHeight="1" x14ac:dyDescent="0.25">
      <c r="Q15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3" spans="17:17" ht="17.100000000000001" customHeight="1" x14ac:dyDescent="0.25">
      <c r="Q15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4" spans="17:17" ht="17.100000000000001" customHeight="1" x14ac:dyDescent="0.25">
      <c r="Q15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5" spans="17:17" ht="17.100000000000001" customHeight="1" x14ac:dyDescent="0.25">
      <c r="Q15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6" spans="17:17" ht="17.100000000000001" customHeight="1" x14ac:dyDescent="0.25">
      <c r="Q15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7" spans="17:17" ht="17.100000000000001" customHeight="1" x14ac:dyDescent="0.25">
      <c r="Q15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8" spans="17:17" ht="17.100000000000001" customHeight="1" x14ac:dyDescent="0.25">
      <c r="Q15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9" spans="17:17" ht="17.100000000000001" customHeight="1" x14ac:dyDescent="0.25">
      <c r="Q15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0" spans="17:17" ht="17.100000000000001" customHeight="1" x14ac:dyDescent="0.25">
      <c r="Q15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1" spans="17:17" ht="17.100000000000001" customHeight="1" x14ac:dyDescent="0.25">
      <c r="Q15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2" spans="17:17" ht="17.100000000000001" customHeight="1" x14ac:dyDescent="0.25">
      <c r="Q15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3" spans="17:17" ht="17.100000000000001" customHeight="1" x14ac:dyDescent="0.25">
      <c r="Q15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4" spans="17:17" ht="17.100000000000001" customHeight="1" x14ac:dyDescent="0.25">
      <c r="Q15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5" spans="17:17" ht="17.100000000000001" customHeight="1" x14ac:dyDescent="0.25">
      <c r="Q15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6" spans="17:17" ht="17.100000000000001" customHeight="1" x14ac:dyDescent="0.25">
      <c r="Q15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7" spans="17:17" ht="17.100000000000001" customHeight="1" x14ac:dyDescent="0.25">
      <c r="Q15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8" spans="17:17" ht="17.100000000000001" customHeight="1" x14ac:dyDescent="0.25">
      <c r="Q15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9" spans="17:17" ht="17.100000000000001" customHeight="1" x14ac:dyDescent="0.25">
      <c r="Q15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0" spans="17:17" ht="17.100000000000001" customHeight="1" x14ac:dyDescent="0.25">
      <c r="Q15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1" spans="17:17" ht="17.100000000000001" customHeight="1" x14ac:dyDescent="0.25">
      <c r="Q15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2" spans="17:17" ht="17.100000000000001" customHeight="1" x14ac:dyDescent="0.25">
      <c r="Q15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3" spans="17:17" ht="17.100000000000001" customHeight="1" x14ac:dyDescent="0.25">
      <c r="Q15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4" spans="17:17" ht="17.100000000000001" customHeight="1" x14ac:dyDescent="0.25">
      <c r="Q15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5" spans="17:17" ht="17.100000000000001" customHeight="1" x14ac:dyDescent="0.25">
      <c r="Q15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6" spans="17:17" ht="17.100000000000001" customHeight="1" x14ac:dyDescent="0.25">
      <c r="Q15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7" spans="17:17" ht="17.100000000000001" customHeight="1" x14ac:dyDescent="0.25">
      <c r="Q15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8" spans="17:17" ht="17.100000000000001" customHeight="1" x14ac:dyDescent="0.25">
      <c r="Q15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9" spans="17:17" ht="17.100000000000001" customHeight="1" x14ac:dyDescent="0.25">
      <c r="Q15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0" spans="17:17" ht="17.100000000000001" customHeight="1" x14ac:dyDescent="0.25">
      <c r="Q15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1" spans="17:17" ht="17.100000000000001" customHeight="1" x14ac:dyDescent="0.25">
      <c r="Q15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2" spans="17:17" ht="17.100000000000001" customHeight="1" x14ac:dyDescent="0.25">
      <c r="Q15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3" spans="17:17" ht="17.100000000000001" customHeight="1" x14ac:dyDescent="0.25">
      <c r="Q15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4" spans="17:17" ht="17.100000000000001" customHeight="1" x14ac:dyDescent="0.25">
      <c r="Q15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5" spans="17:17" ht="17.100000000000001" customHeight="1" x14ac:dyDescent="0.25">
      <c r="Q15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6" spans="17:17" ht="17.100000000000001" customHeight="1" x14ac:dyDescent="0.25">
      <c r="Q15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7" spans="17:17" ht="17.100000000000001" customHeight="1" x14ac:dyDescent="0.25">
      <c r="Q15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8" spans="17:17" ht="17.100000000000001" customHeight="1" x14ac:dyDescent="0.25">
      <c r="Q15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9" spans="17:17" ht="17.100000000000001" customHeight="1" x14ac:dyDescent="0.25">
      <c r="Q15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0" spans="17:17" ht="17.100000000000001" customHeight="1" x14ac:dyDescent="0.25">
      <c r="Q15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1" spans="17:17" ht="17.100000000000001" customHeight="1" x14ac:dyDescent="0.25">
      <c r="Q15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2" spans="17:17" ht="17.100000000000001" customHeight="1" x14ac:dyDescent="0.25">
      <c r="Q15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3" spans="17:17" ht="17.100000000000001" customHeight="1" x14ac:dyDescent="0.25">
      <c r="Q15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4" spans="17:17" ht="17.100000000000001" customHeight="1" x14ac:dyDescent="0.25">
      <c r="Q15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5" spans="17:17" ht="17.100000000000001" customHeight="1" x14ac:dyDescent="0.25">
      <c r="Q15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6" spans="17:17" ht="17.100000000000001" customHeight="1" x14ac:dyDescent="0.25">
      <c r="Q15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7" spans="17:17" ht="17.100000000000001" customHeight="1" x14ac:dyDescent="0.25">
      <c r="Q15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8" spans="17:17" ht="17.100000000000001" customHeight="1" x14ac:dyDescent="0.25">
      <c r="Q15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9" spans="17:17" ht="17.100000000000001" customHeight="1" x14ac:dyDescent="0.25">
      <c r="Q15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0" spans="17:17" ht="17.100000000000001" customHeight="1" x14ac:dyDescent="0.25">
      <c r="Q15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1" spans="17:17" ht="17.100000000000001" customHeight="1" x14ac:dyDescent="0.25">
      <c r="Q15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2" spans="17:17" ht="17.100000000000001" customHeight="1" x14ac:dyDescent="0.25">
      <c r="Q15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3" spans="17:17" ht="17.100000000000001" customHeight="1" x14ac:dyDescent="0.25">
      <c r="Q15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4" spans="17:17" ht="17.100000000000001" customHeight="1" x14ac:dyDescent="0.25">
      <c r="Q15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5" spans="17:17" ht="17.100000000000001" customHeight="1" x14ac:dyDescent="0.25">
      <c r="Q15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6" spans="17:17" ht="17.100000000000001" customHeight="1" x14ac:dyDescent="0.25">
      <c r="Q15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7" spans="17:17" ht="17.100000000000001" customHeight="1" x14ac:dyDescent="0.25">
      <c r="Q15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8" spans="17:17" ht="17.100000000000001" customHeight="1" x14ac:dyDescent="0.25">
      <c r="Q15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9" spans="17:17" ht="17.100000000000001" customHeight="1" x14ac:dyDescent="0.25">
      <c r="Q15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0" spans="17:17" ht="17.100000000000001" customHeight="1" x14ac:dyDescent="0.25">
      <c r="Q15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1" spans="17:17" ht="17.100000000000001" customHeight="1" x14ac:dyDescent="0.25">
      <c r="Q15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2" spans="17:17" ht="17.100000000000001" customHeight="1" x14ac:dyDescent="0.25">
      <c r="Q15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3" spans="17:17" ht="17.100000000000001" customHeight="1" x14ac:dyDescent="0.25">
      <c r="Q15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4" spans="17:17" ht="17.100000000000001" customHeight="1" x14ac:dyDescent="0.25">
      <c r="Q15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5" spans="17:17" ht="17.100000000000001" customHeight="1" x14ac:dyDescent="0.25">
      <c r="Q15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6" spans="17:17" ht="17.100000000000001" customHeight="1" x14ac:dyDescent="0.25">
      <c r="Q15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7" spans="17:17" ht="17.100000000000001" customHeight="1" x14ac:dyDescent="0.25">
      <c r="Q15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8" spans="17:17" ht="17.100000000000001" customHeight="1" x14ac:dyDescent="0.25">
      <c r="Q15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9" spans="17:17" ht="17.100000000000001" customHeight="1" x14ac:dyDescent="0.25">
      <c r="Q15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0" spans="17:17" ht="17.100000000000001" customHeight="1" x14ac:dyDescent="0.25">
      <c r="Q15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1" spans="17:17" ht="17.100000000000001" customHeight="1" x14ac:dyDescent="0.25">
      <c r="Q15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2" spans="17:17" ht="17.100000000000001" customHeight="1" x14ac:dyDescent="0.25">
      <c r="Q15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3" spans="17:17" ht="17.100000000000001" customHeight="1" x14ac:dyDescent="0.25">
      <c r="Q15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4" spans="17:17" ht="17.100000000000001" customHeight="1" x14ac:dyDescent="0.25">
      <c r="Q15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5" spans="17:17" ht="17.100000000000001" customHeight="1" x14ac:dyDescent="0.25">
      <c r="Q15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6" spans="17:17" ht="17.100000000000001" customHeight="1" x14ac:dyDescent="0.25">
      <c r="Q15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7" spans="17:17" ht="17.100000000000001" customHeight="1" x14ac:dyDescent="0.25">
      <c r="Q15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8" spans="17:17" ht="17.100000000000001" customHeight="1" x14ac:dyDescent="0.25">
      <c r="Q15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9" spans="17:17" ht="17.100000000000001" customHeight="1" x14ac:dyDescent="0.25">
      <c r="Q15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0" spans="17:17" ht="17.100000000000001" customHeight="1" x14ac:dyDescent="0.25">
      <c r="Q15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1" spans="17:17" ht="17.100000000000001" customHeight="1" x14ac:dyDescent="0.25">
      <c r="Q15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2" spans="17:17" ht="17.100000000000001" customHeight="1" x14ac:dyDescent="0.25">
      <c r="Q15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3" spans="17:17" ht="17.100000000000001" customHeight="1" x14ac:dyDescent="0.25">
      <c r="Q15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4" spans="17:17" ht="17.100000000000001" customHeight="1" x14ac:dyDescent="0.25">
      <c r="Q15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5" spans="17:17" ht="17.100000000000001" customHeight="1" x14ac:dyDescent="0.25">
      <c r="Q15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6" spans="17:17" ht="17.100000000000001" customHeight="1" x14ac:dyDescent="0.25">
      <c r="Q15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7" spans="17:17" ht="17.100000000000001" customHeight="1" x14ac:dyDescent="0.25">
      <c r="Q15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8" spans="17:17" ht="17.100000000000001" customHeight="1" x14ac:dyDescent="0.25">
      <c r="Q15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9" spans="17:17" ht="17.100000000000001" customHeight="1" x14ac:dyDescent="0.25">
      <c r="Q15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0" spans="17:17" ht="17.100000000000001" customHeight="1" x14ac:dyDescent="0.25">
      <c r="Q15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1" spans="17:17" ht="17.100000000000001" customHeight="1" x14ac:dyDescent="0.25">
      <c r="Q15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2" spans="17:17" ht="17.100000000000001" customHeight="1" x14ac:dyDescent="0.25">
      <c r="Q15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3" spans="17:17" ht="17.100000000000001" customHeight="1" x14ac:dyDescent="0.25">
      <c r="Q15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4" spans="17:17" ht="17.100000000000001" customHeight="1" x14ac:dyDescent="0.25">
      <c r="Q15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5" spans="17:17" ht="17.100000000000001" customHeight="1" x14ac:dyDescent="0.25">
      <c r="Q15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6" spans="17:17" ht="17.100000000000001" customHeight="1" x14ac:dyDescent="0.25">
      <c r="Q15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7" spans="17:17" ht="17.100000000000001" customHeight="1" x14ac:dyDescent="0.25">
      <c r="Q15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8" spans="17:17" ht="17.100000000000001" customHeight="1" x14ac:dyDescent="0.25">
      <c r="Q15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9" spans="17:17" ht="17.100000000000001" customHeight="1" x14ac:dyDescent="0.25">
      <c r="Q15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0" spans="17:17" ht="17.100000000000001" customHeight="1" x14ac:dyDescent="0.25">
      <c r="Q15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1" spans="17:17" ht="17.100000000000001" customHeight="1" x14ac:dyDescent="0.25">
      <c r="Q15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2" spans="17:17" ht="17.100000000000001" customHeight="1" x14ac:dyDescent="0.25">
      <c r="Q15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3" spans="17:17" ht="17.100000000000001" customHeight="1" x14ac:dyDescent="0.25">
      <c r="Q15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4" spans="17:17" ht="17.100000000000001" customHeight="1" x14ac:dyDescent="0.25">
      <c r="Q15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5" spans="17:17" ht="17.100000000000001" customHeight="1" x14ac:dyDescent="0.25">
      <c r="Q15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6" spans="17:17" ht="17.100000000000001" customHeight="1" x14ac:dyDescent="0.25">
      <c r="Q15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7" spans="17:17" ht="17.100000000000001" customHeight="1" x14ac:dyDescent="0.25">
      <c r="Q15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8" spans="17:17" ht="17.100000000000001" customHeight="1" x14ac:dyDescent="0.25">
      <c r="Q15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9" spans="17:17" ht="17.100000000000001" customHeight="1" x14ac:dyDescent="0.25">
      <c r="Q15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0" spans="17:17" ht="17.100000000000001" customHeight="1" x14ac:dyDescent="0.25">
      <c r="Q15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1" spans="17:17" ht="17.100000000000001" customHeight="1" x14ac:dyDescent="0.25">
      <c r="Q15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2" spans="17:17" ht="17.100000000000001" customHeight="1" x14ac:dyDescent="0.25">
      <c r="Q15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3" spans="17:17" ht="17.100000000000001" customHeight="1" x14ac:dyDescent="0.25">
      <c r="Q15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4" spans="17:17" ht="17.100000000000001" customHeight="1" x14ac:dyDescent="0.25">
      <c r="Q15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5" spans="17:17" ht="17.100000000000001" customHeight="1" x14ac:dyDescent="0.25">
      <c r="Q15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6" spans="17:17" ht="17.100000000000001" customHeight="1" x14ac:dyDescent="0.25">
      <c r="Q15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7" spans="17:17" ht="17.100000000000001" customHeight="1" x14ac:dyDescent="0.25">
      <c r="Q15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8" spans="17:17" ht="17.100000000000001" customHeight="1" x14ac:dyDescent="0.25">
      <c r="Q15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9" spans="17:17" ht="17.100000000000001" customHeight="1" x14ac:dyDescent="0.25">
      <c r="Q15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0" spans="17:17" ht="17.100000000000001" customHeight="1" x14ac:dyDescent="0.25">
      <c r="Q15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1" spans="17:17" ht="17.100000000000001" customHeight="1" x14ac:dyDescent="0.25">
      <c r="Q15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2" spans="17:17" ht="17.100000000000001" customHeight="1" x14ac:dyDescent="0.25">
      <c r="Q15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3" spans="17:17" ht="17.100000000000001" customHeight="1" x14ac:dyDescent="0.25">
      <c r="Q15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4" spans="17:17" ht="17.100000000000001" customHeight="1" x14ac:dyDescent="0.25">
      <c r="Q15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5" spans="17:17" ht="17.100000000000001" customHeight="1" x14ac:dyDescent="0.25">
      <c r="Q15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6" spans="17:17" ht="17.100000000000001" customHeight="1" x14ac:dyDescent="0.25">
      <c r="Q15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7" spans="17:17" ht="17.100000000000001" customHeight="1" x14ac:dyDescent="0.25">
      <c r="Q15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8" spans="17:17" ht="17.100000000000001" customHeight="1" x14ac:dyDescent="0.25">
      <c r="Q15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9" spans="17:17" ht="17.100000000000001" customHeight="1" x14ac:dyDescent="0.25">
      <c r="Q15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0" spans="17:17" ht="17.100000000000001" customHeight="1" x14ac:dyDescent="0.25">
      <c r="Q15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1" spans="17:17" ht="17.100000000000001" customHeight="1" x14ac:dyDescent="0.25">
      <c r="Q15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2" spans="17:17" ht="17.100000000000001" customHeight="1" x14ac:dyDescent="0.25">
      <c r="Q15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3" spans="17:17" ht="17.100000000000001" customHeight="1" x14ac:dyDescent="0.25">
      <c r="Q15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4" spans="17:17" ht="17.100000000000001" customHeight="1" x14ac:dyDescent="0.25">
      <c r="Q15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5" spans="17:17" ht="17.100000000000001" customHeight="1" x14ac:dyDescent="0.25">
      <c r="Q15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6" spans="17:17" ht="17.100000000000001" customHeight="1" x14ac:dyDescent="0.25">
      <c r="Q15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7" spans="17:17" ht="17.100000000000001" customHeight="1" x14ac:dyDescent="0.25">
      <c r="Q15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8" spans="17:17" ht="17.100000000000001" customHeight="1" x14ac:dyDescent="0.25">
      <c r="Q15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9" spans="17:17" ht="17.100000000000001" customHeight="1" x14ac:dyDescent="0.25">
      <c r="Q15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0" spans="17:17" ht="17.100000000000001" customHeight="1" x14ac:dyDescent="0.25">
      <c r="Q15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1" spans="17:17" ht="17.100000000000001" customHeight="1" x14ac:dyDescent="0.25">
      <c r="Q15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2" spans="17:17" ht="17.100000000000001" customHeight="1" x14ac:dyDescent="0.25">
      <c r="Q15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3" spans="17:17" ht="17.100000000000001" customHeight="1" x14ac:dyDescent="0.25">
      <c r="Q15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4" spans="17:17" ht="17.100000000000001" customHeight="1" x14ac:dyDescent="0.25">
      <c r="Q15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5" spans="17:17" ht="17.100000000000001" customHeight="1" x14ac:dyDescent="0.25">
      <c r="Q15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6" spans="17:17" ht="17.100000000000001" customHeight="1" x14ac:dyDescent="0.25">
      <c r="Q15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7" spans="17:17" ht="17.100000000000001" customHeight="1" x14ac:dyDescent="0.25">
      <c r="Q15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8" spans="17:17" ht="17.100000000000001" customHeight="1" x14ac:dyDescent="0.25">
      <c r="Q15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9" spans="17:17" ht="17.100000000000001" customHeight="1" x14ac:dyDescent="0.25">
      <c r="Q15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0" spans="17:17" ht="17.100000000000001" customHeight="1" x14ac:dyDescent="0.25">
      <c r="Q15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1" spans="17:17" ht="17.100000000000001" customHeight="1" x14ac:dyDescent="0.25">
      <c r="Q15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2" spans="17:17" ht="17.100000000000001" customHeight="1" x14ac:dyDescent="0.25">
      <c r="Q15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3" spans="17:17" ht="17.100000000000001" customHeight="1" x14ac:dyDescent="0.25">
      <c r="Q15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4" spans="17:17" ht="17.100000000000001" customHeight="1" x14ac:dyDescent="0.25">
      <c r="Q15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5" spans="17:17" ht="17.100000000000001" customHeight="1" x14ac:dyDescent="0.25">
      <c r="Q15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6" spans="17:17" ht="17.100000000000001" customHeight="1" x14ac:dyDescent="0.25">
      <c r="Q15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7" spans="17:17" ht="17.100000000000001" customHeight="1" x14ac:dyDescent="0.25">
      <c r="Q15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8" spans="17:17" ht="17.100000000000001" customHeight="1" x14ac:dyDescent="0.25">
      <c r="Q15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9" spans="17:17" ht="17.100000000000001" customHeight="1" x14ac:dyDescent="0.25">
      <c r="Q15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0" spans="17:17" ht="17.100000000000001" customHeight="1" x14ac:dyDescent="0.25">
      <c r="Q15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1" spans="17:17" ht="17.100000000000001" customHeight="1" x14ac:dyDescent="0.25">
      <c r="Q15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2" spans="17:17" ht="17.100000000000001" customHeight="1" x14ac:dyDescent="0.25">
      <c r="Q15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3" spans="17:17" ht="17.100000000000001" customHeight="1" x14ac:dyDescent="0.25">
      <c r="Q15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4" spans="17:17" ht="17.100000000000001" customHeight="1" x14ac:dyDescent="0.25">
      <c r="Q15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5" spans="17:17" ht="17.100000000000001" customHeight="1" x14ac:dyDescent="0.25">
      <c r="Q15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6" spans="17:17" ht="17.100000000000001" customHeight="1" x14ac:dyDescent="0.25">
      <c r="Q15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7" spans="17:17" ht="17.100000000000001" customHeight="1" x14ac:dyDescent="0.25">
      <c r="Q15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8" spans="17:17" ht="17.100000000000001" customHeight="1" x14ac:dyDescent="0.25">
      <c r="Q15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9" spans="17:17" ht="17.100000000000001" customHeight="1" x14ac:dyDescent="0.25">
      <c r="Q15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0" spans="17:17" ht="17.100000000000001" customHeight="1" x14ac:dyDescent="0.25">
      <c r="Q15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1" spans="17:17" ht="17.100000000000001" customHeight="1" x14ac:dyDescent="0.25">
      <c r="Q15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2" spans="17:17" ht="17.100000000000001" customHeight="1" x14ac:dyDescent="0.25">
      <c r="Q15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3" spans="17:17" ht="17.100000000000001" customHeight="1" x14ac:dyDescent="0.25">
      <c r="Q15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4" spans="17:17" ht="17.100000000000001" customHeight="1" x14ac:dyDescent="0.25">
      <c r="Q15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5" spans="17:17" ht="17.100000000000001" customHeight="1" x14ac:dyDescent="0.25">
      <c r="Q15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6" spans="17:17" ht="17.100000000000001" customHeight="1" x14ac:dyDescent="0.25">
      <c r="Q15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7" spans="17:17" ht="17.100000000000001" customHeight="1" x14ac:dyDescent="0.25">
      <c r="Q15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8" spans="17:17" ht="17.100000000000001" customHeight="1" x14ac:dyDescent="0.25">
      <c r="Q15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9" spans="17:17" ht="17.100000000000001" customHeight="1" x14ac:dyDescent="0.25">
      <c r="Q15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0" spans="17:17" ht="17.100000000000001" customHeight="1" x14ac:dyDescent="0.25">
      <c r="Q15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1" spans="17:17" ht="17.100000000000001" customHeight="1" x14ac:dyDescent="0.25">
      <c r="Q15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2" spans="17:17" ht="17.100000000000001" customHeight="1" x14ac:dyDescent="0.25">
      <c r="Q15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3" spans="17:17" ht="17.100000000000001" customHeight="1" x14ac:dyDescent="0.25">
      <c r="Q15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4" spans="17:17" ht="17.100000000000001" customHeight="1" x14ac:dyDescent="0.25">
      <c r="Q15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5" spans="17:17" ht="17.100000000000001" customHeight="1" x14ac:dyDescent="0.25">
      <c r="Q15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6" spans="17:17" ht="17.100000000000001" customHeight="1" x14ac:dyDescent="0.25">
      <c r="Q15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7" spans="17:17" ht="17.100000000000001" customHeight="1" x14ac:dyDescent="0.25">
      <c r="Q15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8" spans="17:17" ht="17.100000000000001" customHeight="1" x14ac:dyDescent="0.25">
      <c r="Q15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9" spans="17:17" ht="17.100000000000001" customHeight="1" x14ac:dyDescent="0.25">
      <c r="Q15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0" spans="17:17" ht="17.100000000000001" customHeight="1" x14ac:dyDescent="0.25">
      <c r="Q15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1" spans="17:17" ht="17.100000000000001" customHeight="1" x14ac:dyDescent="0.25">
      <c r="Q15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2" spans="17:17" ht="17.100000000000001" customHeight="1" x14ac:dyDescent="0.25">
      <c r="Q15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3" spans="17:17" ht="17.100000000000001" customHeight="1" x14ac:dyDescent="0.25">
      <c r="Q15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4" spans="17:17" ht="17.100000000000001" customHeight="1" x14ac:dyDescent="0.25">
      <c r="Q15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5" spans="17:17" ht="17.100000000000001" customHeight="1" x14ac:dyDescent="0.25">
      <c r="Q15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6" spans="17:17" ht="17.100000000000001" customHeight="1" x14ac:dyDescent="0.25">
      <c r="Q15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7" spans="17:17" ht="17.100000000000001" customHeight="1" x14ac:dyDescent="0.25">
      <c r="Q15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8" spans="17:17" ht="17.100000000000001" customHeight="1" x14ac:dyDescent="0.25">
      <c r="Q15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9" spans="17:17" ht="17.100000000000001" customHeight="1" x14ac:dyDescent="0.25">
      <c r="Q15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0" spans="17:17" ht="17.100000000000001" customHeight="1" x14ac:dyDescent="0.25">
      <c r="Q15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1" spans="17:17" ht="17.100000000000001" customHeight="1" x14ac:dyDescent="0.25">
      <c r="Q15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2" spans="17:17" ht="17.100000000000001" customHeight="1" x14ac:dyDescent="0.25">
      <c r="Q15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3" spans="17:17" ht="17.100000000000001" customHeight="1" x14ac:dyDescent="0.25">
      <c r="Q15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4" spans="17:17" ht="17.100000000000001" customHeight="1" x14ac:dyDescent="0.25">
      <c r="Q15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5" spans="17:17" ht="17.100000000000001" customHeight="1" x14ac:dyDescent="0.25">
      <c r="Q15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6" spans="17:17" ht="17.100000000000001" customHeight="1" x14ac:dyDescent="0.25">
      <c r="Q15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7" spans="17:17" ht="17.100000000000001" customHeight="1" x14ac:dyDescent="0.25">
      <c r="Q15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8" spans="17:17" ht="17.100000000000001" customHeight="1" x14ac:dyDescent="0.25">
      <c r="Q15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9" spans="17:17" ht="17.100000000000001" customHeight="1" x14ac:dyDescent="0.25">
      <c r="Q15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0" spans="17:17" ht="17.100000000000001" customHeight="1" x14ac:dyDescent="0.25">
      <c r="Q15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1" spans="17:17" ht="17.100000000000001" customHeight="1" x14ac:dyDescent="0.25">
      <c r="Q15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2" spans="17:17" ht="17.100000000000001" customHeight="1" x14ac:dyDescent="0.25">
      <c r="Q15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3" spans="17:17" ht="17.100000000000001" customHeight="1" x14ac:dyDescent="0.25">
      <c r="Q15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4" spans="17:17" ht="17.100000000000001" customHeight="1" x14ac:dyDescent="0.25">
      <c r="Q15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5" spans="17:17" ht="17.100000000000001" customHeight="1" x14ac:dyDescent="0.25">
      <c r="Q15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6" spans="17:17" ht="17.100000000000001" customHeight="1" x14ac:dyDescent="0.25">
      <c r="Q15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7" spans="17:17" ht="17.100000000000001" customHeight="1" x14ac:dyDescent="0.25">
      <c r="Q15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8" spans="17:17" ht="17.100000000000001" customHeight="1" x14ac:dyDescent="0.25">
      <c r="Q15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9" spans="17:17" ht="17.100000000000001" customHeight="1" x14ac:dyDescent="0.25">
      <c r="Q15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0" spans="17:17" ht="17.100000000000001" customHeight="1" x14ac:dyDescent="0.25">
      <c r="Q15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1" spans="17:17" ht="17.100000000000001" customHeight="1" x14ac:dyDescent="0.25">
      <c r="Q15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2" spans="17:17" ht="17.100000000000001" customHeight="1" x14ac:dyDescent="0.25">
      <c r="Q15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3" spans="17:17" ht="17.100000000000001" customHeight="1" x14ac:dyDescent="0.25">
      <c r="Q15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4" spans="17:17" ht="17.100000000000001" customHeight="1" x14ac:dyDescent="0.25">
      <c r="Q15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5" spans="17:17" ht="17.100000000000001" customHeight="1" x14ac:dyDescent="0.25">
      <c r="Q15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6" spans="17:17" ht="17.100000000000001" customHeight="1" x14ac:dyDescent="0.25">
      <c r="Q15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7" spans="17:17" ht="17.100000000000001" customHeight="1" x14ac:dyDescent="0.25">
      <c r="Q15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8" spans="17:17" ht="17.100000000000001" customHeight="1" x14ac:dyDescent="0.25">
      <c r="Q15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9" spans="17:17" ht="17.100000000000001" customHeight="1" x14ac:dyDescent="0.25">
      <c r="Q15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0" spans="17:17" ht="17.100000000000001" customHeight="1" x14ac:dyDescent="0.25">
      <c r="Q15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1" spans="17:17" ht="17.100000000000001" customHeight="1" x14ac:dyDescent="0.25">
      <c r="Q15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2" spans="17:17" ht="17.100000000000001" customHeight="1" x14ac:dyDescent="0.25">
      <c r="Q15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3" spans="17:17" ht="17.100000000000001" customHeight="1" x14ac:dyDescent="0.25">
      <c r="Q15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4" spans="17:17" ht="17.100000000000001" customHeight="1" x14ac:dyDescent="0.25">
      <c r="Q15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5" spans="17:17" ht="17.100000000000001" customHeight="1" x14ac:dyDescent="0.25">
      <c r="Q15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6" spans="17:17" ht="17.100000000000001" customHeight="1" x14ac:dyDescent="0.25">
      <c r="Q15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7" spans="17:17" ht="17.100000000000001" customHeight="1" x14ac:dyDescent="0.25">
      <c r="Q15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8" spans="17:17" ht="17.100000000000001" customHeight="1" x14ac:dyDescent="0.25">
      <c r="Q15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9" spans="17:17" ht="17.100000000000001" customHeight="1" x14ac:dyDescent="0.25">
      <c r="Q15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0" spans="17:17" ht="17.100000000000001" customHeight="1" x14ac:dyDescent="0.25">
      <c r="Q15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1" spans="17:17" ht="17.100000000000001" customHeight="1" x14ac:dyDescent="0.25">
      <c r="Q15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2" spans="17:17" ht="17.100000000000001" customHeight="1" x14ac:dyDescent="0.25">
      <c r="Q15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3" spans="17:17" ht="17.100000000000001" customHeight="1" x14ac:dyDescent="0.25">
      <c r="Q15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4" spans="17:17" ht="17.100000000000001" customHeight="1" x14ac:dyDescent="0.25">
      <c r="Q15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5" spans="17:17" ht="17.100000000000001" customHeight="1" x14ac:dyDescent="0.25">
      <c r="Q15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6" spans="17:17" ht="17.100000000000001" customHeight="1" x14ac:dyDescent="0.25">
      <c r="Q15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7" spans="17:17" ht="17.100000000000001" customHeight="1" x14ac:dyDescent="0.25">
      <c r="Q15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8" spans="17:17" ht="17.100000000000001" customHeight="1" x14ac:dyDescent="0.25">
      <c r="Q15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9" spans="17:17" ht="17.100000000000001" customHeight="1" x14ac:dyDescent="0.25">
      <c r="Q15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0" spans="17:17" ht="17.100000000000001" customHeight="1" x14ac:dyDescent="0.25">
      <c r="Q15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1" spans="17:17" ht="17.100000000000001" customHeight="1" x14ac:dyDescent="0.25">
      <c r="Q15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2" spans="17:17" ht="17.100000000000001" customHeight="1" x14ac:dyDescent="0.25">
      <c r="Q15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3" spans="17:17" ht="17.100000000000001" customHeight="1" x14ac:dyDescent="0.25">
      <c r="Q15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4" spans="17:17" ht="17.100000000000001" customHeight="1" x14ac:dyDescent="0.25">
      <c r="Q15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5" spans="17:17" ht="17.100000000000001" customHeight="1" x14ac:dyDescent="0.25">
      <c r="Q15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6" spans="17:17" ht="17.100000000000001" customHeight="1" x14ac:dyDescent="0.25">
      <c r="Q15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7" spans="17:17" ht="17.100000000000001" customHeight="1" x14ac:dyDescent="0.25">
      <c r="Q15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8" spans="17:17" ht="17.100000000000001" customHeight="1" x14ac:dyDescent="0.25">
      <c r="Q15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9" spans="17:17" ht="17.100000000000001" customHeight="1" x14ac:dyDescent="0.25">
      <c r="Q15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0" spans="17:17" ht="17.100000000000001" customHeight="1" x14ac:dyDescent="0.25">
      <c r="Q15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1" spans="17:17" ht="17.100000000000001" customHeight="1" x14ac:dyDescent="0.25">
      <c r="Q15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2" spans="17:17" ht="17.100000000000001" customHeight="1" x14ac:dyDescent="0.25">
      <c r="Q15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3" spans="17:17" ht="17.100000000000001" customHeight="1" x14ac:dyDescent="0.25">
      <c r="Q15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4" spans="17:17" ht="17.100000000000001" customHeight="1" x14ac:dyDescent="0.25">
      <c r="Q15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5" spans="17:17" ht="17.100000000000001" customHeight="1" x14ac:dyDescent="0.25">
      <c r="Q15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6" spans="17:17" ht="17.100000000000001" customHeight="1" x14ac:dyDescent="0.25">
      <c r="Q15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7" spans="17:17" ht="17.100000000000001" customHeight="1" x14ac:dyDescent="0.25">
      <c r="Q15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8" spans="17:17" ht="17.100000000000001" customHeight="1" x14ac:dyDescent="0.25">
      <c r="Q15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9" spans="17:17" ht="17.100000000000001" customHeight="1" x14ac:dyDescent="0.25">
      <c r="Q15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0" spans="17:17" ht="17.100000000000001" customHeight="1" x14ac:dyDescent="0.25">
      <c r="Q15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1" spans="17:17" ht="17.100000000000001" customHeight="1" x14ac:dyDescent="0.25">
      <c r="Q15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2" spans="17:17" ht="17.100000000000001" customHeight="1" x14ac:dyDescent="0.25">
      <c r="Q15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3" spans="17:17" ht="17.100000000000001" customHeight="1" x14ac:dyDescent="0.25">
      <c r="Q15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4" spans="17:17" ht="17.100000000000001" customHeight="1" x14ac:dyDescent="0.25">
      <c r="Q15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5" spans="17:17" ht="17.100000000000001" customHeight="1" x14ac:dyDescent="0.25">
      <c r="Q15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6" spans="17:17" ht="17.100000000000001" customHeight="1" x14ac:dyDescent="0.25">
      <c r="Q15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7" spans="17:17" ht="17.100000000000001" customHeight="1" x14ac:dyDescent="0.25">
      <c r="Q15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8" spans="17:17" ht="17.100000000000001" customHeight="1" x14ac:dyDescent="0.25">
      <c r="Q15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9" spans="17:17" ht="17.100000000000001" customHeight="1" x14ac:dyDescent="0.25">
      <c r="Q15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0" spans="17:17" ht="17.100000000000001" customHeight="1" x14ac:dyDescent="0.25">
      <c r="Q15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1" spans="17:17" ht="17.100000000000001" customHeight="1" x14ac:dyDescent="0.25">
      <c r="Q15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2" spans="17:17" ht="17.100000000000001" customHeight="1" x14ac:dyDescent="0.25">
      <c r="Q15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3" spans="17:17" ht="17.100000000000001" customHeight="1" x14ac:dyDescent="0.25">
      <c r="Q15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4" spans="17:17" ht="17.100000000000001" customHeight="1" x14ac:dyDescent="0.25">
      <c r="Q15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5" spans="17:17" ht="17.100000000000001" customHeight="1" x14ac:dyDescent="0.25">
      <c r="Q15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6" spans="17:17" ht="17.100000000000001" customHeight="1" x14ac:dyDescent="0.25">
      <c r="Q15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7" spans="17:17" ht="17.100000000000001" customHeight="1" x14ac:dyDescent="0.25">
      <c r="Q15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8" spans="17:17" ht="17.100000000000001" customHeight="1" x14ac:dyDescent="0.25">
      <c r="Q15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9" spans="17:17" ht="17.100000000000001" customHeight="1" x14ac:dyDescent="0.25">
      <c r="Q15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0" spans="17:17" ht="17.100000000000001" customHeight="1" x14ac:dyDescent="0.25">
      <c r="Q15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1" spans="17:17" ht="17.100000000000001" customHeight="1" x14ac:dyDescent="0.25">
      <c r="Q15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2" spans="17:17" ht="17.100000000000001" customHeight="1" x14ac:dyDescent="0.25">
      <c r="Q15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3" spans="17:17" ht="17.100000000000001" customHeight="1" x14ac:dyDescent="0.25">
      <c r="Q15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4" spans="17:17" ht="17.100000000000001" customHeight="1" x14ac:dyDescent="0.25">
      <c r="Q15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5" spans="17:17" ht="17.100000000000001" customHeight="1" x14ac:dyDescent="0.25">
      <c r="Q15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6" spans="17:17" ht="17.100000000000001" customHeight="1" x14ac:dyDescent="0.25">
      <c r="Q15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7" spans="17:17" ht="17.100000000000001" customHeight="1" x14ac:dyDescent="0.25">
      <c r="Q15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8" spans="17:17" ht="17.100000000000001" customHeight="1" x14ac:dyDescent="0.25">
      <c r="Q15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9" spans="17:17" ht="17.100000000000001" customHeight="1" x14ac:dyDescent="0.25">
      <c r="Q15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0" spans="17:17" ht="17.100000000000001" customHeight="1" x14ac:dyDescent="0.25">
      <c r="Q15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1" spans="17:17" ht="17.100000000000001" customHeight="1" x14ac:dyDescent="0.25">
      <c r="Q15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2" spans="17:17" ht="17.100000000000001" customHeight="1" x14ac:dyDescent="0.25">
      <c r="Q15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3" spans="17:17" ht="17.100000000000001" customHeight="1" x14ac:dyDescent="0.25">
      <c r="Q15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4" spans="17:17" ht="17.100000000000001" customHeight="1" x14ac:dyDescent="0.25">
      <c r="Q15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5" spans="17:17" ht="17.100000000000001" customHeight="1" x14ac:dyDescent="0.25">
      <c r="Q15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6" spans="17:17" ht="17.100000000000001" customHeight="1" x14ac:dyDescent="0.25">
      <c r="Q15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7" spans="17:17" ht="17.100000000000001" customHeight="1" x14ac:dyDescent="0.25">
      <c r="Q15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8" spans="17:17" ht="17.100000000000001" customHeight="1" x14ac:dyDescent="0.25">
      <c r="Q15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9" spans="17:17" ht="17.100000000000001" customHeight="1" x14ac:dyDescent="0.25">
      <c r="Q15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0" spans="17:17" ht="17.100000000000001" customHeight="1" x14ac:dyDescent="0.25">
      <c r="Q15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1" spans="17:17" ht="17.100000000000001" customHeight="1" x14ac:dyDescent="0.25">
      <c r="Q15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2" spans="17:17" ht="17.100000000000001" customHeight="1" x14ac:dyDescent="0.25">
      <c r="Q15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3" spans="17:17" ht="17.100000000000001" customHeight="1" x14ac:dyDescent="0.25">
      <c r="Q15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4" spans="17:17" ht="17.100000000000001" customHeight="1" x14ac:dyDescent="0.25">
      <c r="Q15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5" spans="17:17" ht="17.100000000000001" customHeight="1" x14ac:dyDescent="0.25">
      <c r="Q15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6" spans="17:17" ht="17.100000000000001" customHeight="1" x14ac:dyDescent="0.25">
      <c r="Q15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7" spans="17:17" ht="17.100000000000001" customHeight="1" x14ac:dyDescent="0.25">
      <c r="Q15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8" spans="17:17" ht="17.100000000000001" customHeight="1" x14ac:dyDescent="0.25">
      <c r="Q15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9" spans="17:17" ht="17.100000000000001" customHeight="1" x14ac:dyDescent="0.25">
      <c r="Q15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0" spans="17:17" ht="17.100000000000001" customHeight="1" x14ac:dyDescent="0.25">
      <c r="Q15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1" spans="17:17" ht="17.100000000000001" customHeight="1" x14ac:dyDescent="0.25">
      <c r="Q15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2" spans="17:17" ht="17.100000000000001" customHeight="1" x14ac:dyDescent="0.25">
      <c r="Q15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3" spans="17:17" ht="17.100000000000001" customHeight="1" x14ac:dyDescent="0.25">
      <c r="Q15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4" spans="17:17" ht="17.100000000000001" customHeight="1" x14ac:dyDescent="0.25">
      <c r="Q15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5" spans="17:17" ht="17.100000000000001" customHeight="1" x14ac:dyDescent="0.25">
      <c r="Q15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6" spans="17:17" ht="17.100000000000001" customHeight="1" x14ac:dyDescent="0.25">
      <c r="Q15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7" spans="17:17" ht="17.100000000000001" customHeight="1" x14ac:dyDescent="0.25">
      <c r="Q15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8" spans="17:17" ht="17.100000000000001" customHeight="1" x14ac:dyDescent="0.25">
      <c r="Q15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9" spans="17:17" ht="17.100000000000001" customHeight="1" x14ac:dyDescent="0.25">
      <c r="Q15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0" spans="17:17" ht="17.100000000000001" customHeight="1" x14ac:dyDescent="0.25">
      <c r="Q15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1" spans="17:17" ht="17.100000000000001" customHeight="1" x14ac:dyDescent="0.25">
      <c r="Q15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2" spans="17:17" ht="17.100000000000001" customHeight="1" x14ac:dyDescent="0.25">
      <c r="Q15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3" spans="17:17" ht="17.100000000000001" customHeight="1" x14ac:dyDescent="0.25">
      <c r="Q15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4" spans="17:17" ht="17.100000000000001" customHeight="1" x14ac:dyDescent="0.25">
      <c r="Q15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5" spans="17:17" ht="17.100000000000001" customHeight="1" x14ac:dyDescent="0.25">
      <c r="Q15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6" spans="17:17" ht="17.100000000000001" customHeight="1" x14ac:dyDescent="0.25">
      <c r="Q15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7" spans="17:17" ht="17.100000000000001" customHeight="1" x14ac:dyDescent="0.25">
      <c r="Q15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8" spans="17:17" ht="17.100000000000001" customHeight="1" x14ac:dyDescent="0.25">
      <c r="Q15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9" spans="17:17" ht="17.100000000000001" customHeight="1" x14ac:dyDescent="0.25">
      <c r="Q15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0" spans="17:17" ht="17.100000000000001" customHeight="1" x14ac:dyDescent="0.25">
      <c r="Q15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1" spans="17:17" ht="17.100000000000001" customHeight="1" x14ac:dyDescent="0.25">
      <c r="Q15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2" spans="17:17" ht="17.100000000000001" customHeight="1" x14ac:dyDescent="0.25">
      <c r="Q15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3" spans="17:17" ht="17.100000000000001" customHeight="1" x14ac:dyDescent="0.25">
      <c r="Q15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4" spans="17:17" ht="17.100000000000001" customHeight="1" x14ac:dyDescent="0.25">
      <c r="Q15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5" spans="17:17" ht="17.100000000000001" customHeight="1" x14ac:dyDescent="0.25">
      <c r="Q15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6" spans="17:17" ht="17.100000000000001" customHeight="1" x14ac:dyDescent="0.25">
      <c r="Q15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7" spans="17:17" ht="17.100000000000001" customHeight="1" x14ac:dyDescent="0.25">
      <c r="Q15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8" spans="17:17" ht="17.100000000000001" customHeight="1" x14ac:dyDescent="0.25">
      <c r="Q15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9" spans="17:17" ht="17.100000000000001" customHeight="1" x14ac:dyDescent="0.25">
      <c r="Q15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0" spans="17:17" ht="17.100000000000001" customHeight="1" x14ac:dyDescent="0.25">
      <c r="Q15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1" spans="17:17" ht="17.100000000000001" customHeight="1" x14ac:dyDescent="0.25">
      <c r="Q15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2" spans="17:17" ht="17.100000000000001" customHeight="1" x14ac:dyDescent="0.25">
      <c r="Q15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3" spans="17:17" ht="17.100000000000001" customHeight="1" x14ac:dyDescent="0.25">
      <c r="Q15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4" spans="17:17" ht="17.100000000000001" customHeight="1" x14ac:dyDescent="0.25">
      <c r="Q15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5" spans="17:17" ht="17.100000000000001" customHeight="1" x14ac:dyDescent="0.25">
      <c r="Q15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6" spans="17:17" ht="17.100000000000001" customHeight="1" x14ac:dyDescent="0.25">
      <c r="Q15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7" spans="17:17" ht="17.100000000000001" customHeight="1" x14ac:dyDescent="0.25">
      <c r="Q15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8" spans="17:17" ht="17.100000000000001" customHeight="1" x14ac:dyDescent="0.25">
      <c r="Q15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9" spans="17:17" ht="17.100000000000001" customHeight="1" x14ac:dyDescent="0.25">
      <c r="Q15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0" spans="17:17" ht="17.100000000000001" customHeight="1" x14ac:dyDescent="0.25">
      <c r="Q15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1" spans="17:17" ht="17.100000000000001" customHeight="1" x14ac:dyDescent="0.25">
      <c r="Q15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2" spans="17:17" ht="17.100000000000001" customHeight="1" x14ac:dyDescent="0.25">
      <c r="Q15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3" spans="17:17" ht="17.100000000000001" customHeight="1" x14ac:dyDescent="0.25">
      <c r="Q15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4" spans="17:17" ht="17.100000000000001" customHeight="1" x14ac:dyDescent="0.25">
      <c r="Q15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5" spans="17:17" ht="17.100000000000001" customHeight="1" x14ac:dyDescent="0.25">
      <c r="Q15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6" spans="17:17" ht="17.100000000000001" customHeight="1" x14ac:dyDescent="0.25">
      <c r="Q15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7" spans="17:17" ht="17.100000000000001" customHeight="1" x14ac:dyDescent="0.25">
      <c r="Q15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8" spans="17:17" ht="17.100000000000001" customHeight="1" x14ac:dyDescent="0.25">
      <c r="Q15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9" spans="17:17" ht="17.100000000000001" customHeight="1" x14ac:dyDescent="0.25">
      <c r="Q15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0" spans="17:17" ht="17.100000000000001" customHeight="1" x14ac:dyDescent="0.25">
      <c r="Q15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1" spans="17:17" ht="17.100000000000001" customHeight="1" x14ac:dyDescent="0.25">
      <c r="Q15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2" spans="17:17" ht="17.100000000000001" customHeight="1" x14ac:dyDescent="0.25">
      <c r="Q15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3" spans="17:17" ht="17.100000000000001" customHeight="1" x14ac:dyDescent="0.25">
      <c r="Q15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4" spans="17:17" ht="17.100000000000001" customHeight="1" x14ac:dyDescent="0.25">
      <c r="Q15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5" spans="17:17" ht="17.100000000000001" customHeight="1" x14ac:dyDescent="0.25">
      <c r="Q15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6" spans="17:17" ht="17.100000000000001" customHeight="1" x14ac:dyDescent="0.25">
      <c r="Q15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7" spans="17:17" ht="17.100000000000001" customHeight="1" x14ac:dyDescent="0.25">
      <c r="Q15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8" spans="17:17" ht="17.100000000000001" customHeight="1" x14ac:dyDescent="0.25">
      <c r="Q15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9" spans="17:17" ht="17.100000000000001" customHeight="1" x14ac:dyDescent="0.25">
      <c r="Q15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0" spans="17:17" ht="17.100000000000001" customHeight="1" x14ac:dyDescent="0.25">
      <c r="Q15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1" spans="17:17" ht="17.100000000000001" customHeight="1" x14ac:dyDescent="0.25">
      <c r="Q15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2" spans="17:17" ht="17.100000000000001" customHeight="1" x14ac:dyDescent="0.25">
      <c r="Q15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3" spans="17:17" ht="17.100000000000001" customHeight="1" x14ac:dyDescent="0.25">
      <c r="Q15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4" spans="17:17" ht="17.100000000000001" customHeight="1" x14ac:dyDescent="0.25">
      <c r="Q15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5" spans="17:17" ht="17.100000000000001" customHeight="1" x14ac:dyDescent="0.25">
      <c r="Q15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6" spans="17:17" ht="17.100000000000001" customHeight="1" x14ac:dyDescent="0.25">
      <c r="Q15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7" spans="17:17" ht="17.100000000000001" customHeight="1" x14ac:dyDescent="0.25">
      <c r="Q15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8" spans="17:17" ht="17.100000000000001" customHeight="1" x14ac:dyDescent="0.25">
      <c r="Q15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9" spans="17:17" ht="17.100000000000001" customHeight="1" x14ac:dyDescent="0.25">
      <c r="Q15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0" spans="17:17" ht="17.100000000000001" customHeight="1" x14ac:dyDescent="0.25">
      <c r="Q15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1" spans="17:17" ht="17.100000000000001" customHeight="1" x14ac:dyDescent="0.25">
      <c r="Q15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2" spans="17:17" ht="17.100000000000001" customHeight="1" x14ac:dyDescent="0.25">
      <c r="Q15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3" spans="17:17" ht="17.100000000000001" customHeight="1" x14ac:dyDescent="0.25">
      <c r="Q15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4" spans="17:17" ht="17.100000000000001" customHeight="1" x14ac:dyDescent="0.25">
      <c r="Q15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5" spans="17:17" ht="17.100000000000001" customHeight="1" x14ac:dyDescent="0.25">
      <c r="Q15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6" spans="17:17" ht="17.100000000000001" customHeight="1" x14ac:dyDescent="0.25">
      <c r="Q15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7" spans="17:17" ht="17.100000000000001" customHeight="1" x14ac:dyDescent="0.25">
      <c r="Q15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8" spans="17:17" ht="17.100000000000001" customHeight="1" x14ac:dyDescent="0.25">
      <c r="Q15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9" spans="17:17" ht="17.100000000000001" customHeight="1" x14ac:dyDescent="0.25">
      <c r="Q15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0" spans="17:17" ht="17.100000000000001" customHeight="1" x14ac:dyDescent="0.25">
      <c r="Q15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1" spans="17:17" ht="17.100000000000001" customHeight="1" x14ac:dyDescent="0.25">
      <c r="Q15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2" spans="17:17" ht="17.100000000000001" customHeight="1" x14ac:dyDescent="0.25">
      <c r="Q15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3" spans="17:17" ht="17.100000000000001" customHeight="1" x14ac:dyDescent="0.25">
      <c r="Q15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4" spans="17:17" ht="17.100000000000001" customHeight="1" x14ac:dyDescent="0.25">
      <c r="Q15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5" spans="17:17" ht="17.100000000000001" customHeight="1" x14ac:dyDescent="0.25">
      <c r="Q15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6" spans="17:17" ht="17.100000000000001" customHeight="1" x14ac:dyDescent="0.25">
      <c r="Q15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7" spans="17:17" ht="17.100000000000001" customHeight="1" x14ac:dyDescent="0.25">
      <c r="Q15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8" spans="17:17" ht="17.100000000000001" customHeight="1" x14ac:dyDescent="0.25">
      <c r="Q15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9" spans="17:17" ht="17.100000000000001" customHeight="1" x14ac:dyDescent="0.25">
      <c r="Q15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0" spans="17:17" ht="17.100000000000001" customHeight="1" x14ac:dyDescent="0.25">
      <c r="Q15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1" spans="17:17" ht="17.100000000000001" customHeight="1" x14ac:dyDescent="0.25">
      <c r="Q15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2" spans="17:17" ht="17.100000000000001" customHeight="1" x14ac:dyDescent="0.25">
      <c r="Q15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3" spans="17:17" ht="17.100000000000001" customHeight="1" x14ac:dyDescent="0.25">
      <c r="Q15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4" spans="17:17" ht="17.100000000000001" customHeight="1" x14ac:dyDescent="0.25">
      <c r="Q15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5" spans="17:17" ht="17.100000000000001" customHeight="1" x14ac:dyDescent="0.25">
      <c r="Q15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6" spans="17:17" ht="17.100000000000001" customHeight="1" x14ac:dyDescent="0.25">
      <c r="Q15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7" spans="17:17" ht="17.100000000000001" customHeight="1" x14ac:dyDescent="0.25">
      <c r="Q15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8" spans="17:17" ht="17.100000000000001" customHeight="1" x14ac:dyDescent="0.25">
      <c r="Q15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9" spans="17:17" ht="17.100000000000001" customHeight="1" x14ac:dyDescent="0.25">
      <c r="Q15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0" spans="17:17" ht="17.100000000000001" customHeight="1" x14ac:dyDescent="0.25">
      <c r="Q15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1" spans="17:17" ht="17.100000000000001" customHeight="1" x14ac:dyDescent="0.25">
      <c r="Q15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2" spans="17:17" ht="17.100000000000001" customHeight="1" x14ac:dyDescent="0.25">
      <c r="Q15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3" spans="17:17" ht="17.100000000000001" customHeight="1" x14ac:dyDescent="0.25">
      <c r="Q15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4" spans="17:17" ht="17.100000000000001" customHeight="1" x14ac:dyDescent="0.25">
      <c r="Q15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5" spans="17:17" ht="17.100000000000001" customHeight="1" x14ac:dyDescent="0.25">
      <c r="Q15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6" spans="17:17" ht="17.100000000000001" customHeight="1" x14ac:dyDescent="0.25">
      <c r="Q15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7" spans="17:17" ht="17.100000000000001" customHeight="1" x14ac:dyDescent="0.25">
      <c r="Q15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8" spans="17:17" ht="17.100000000000001" customHeight="1" x14ac:dyDescent="0.25">
      <c r="Q15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9" spans="17:17" ht="17.100000000000001" customHeight="1" x14ac:dyDescent="0.25">
      <c r="Q15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0" spans="17:17" ht="17.100000000000001" customHeight="1" x14ac:dyDescent="0.25">
      <c r="Q15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1" spans="17:17" ht="17.100000000000001" customHeight="1" x14ac:dyDescent="0.25">
      <c r="Q15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2" spans="17:17" ht="17.100000000000001" customHeight="1" x14ac:dyDescent="0.25">
      <c r="Q15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3" spans="17:17" ht="17.100000000000001" customHeight="1" x14ac:dyDescent="0.25">
      <c r="Q15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4" spans="17:17" ht="17.100000000000001" customHeight="1" x14ac:dyDescent="0.25">
      <c r="Q15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5" spans="17:17" ht="17.100000000000001" customHeight="1" x14ac:dyDescent="0.25">
      <c r="Q15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6" spans="17:17" ht="17.100000000000001" customHeight="1" x14ac:dyDescent="0.25">
      <c r="Q15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7" spans="17:17" ht="17.100000000000001" customHeight="1" x14ac:dyDescent="0.25">
      <c r="Q15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8" spans="17:17" ht="17.100000000000001" customHeight="1" x14ac:dyDescent="0.25">
      <c r="Q15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9" spans="17:17" ht="17.100000000000001" customHeight="1" x14ac:dyDescent="0.25">
      <c r="Q15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0" spans="17:17" ht="17.100000000000001" customHeight="1" x14ac:dyDescent="0.25">
      <c r="Q15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1" spans="17:17" ht="17.100000000000001" customHeight="1" x14ac:dyDescent="0.25">
      <c r="Q15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2" spans="17:17" ht="17.100000000000001" customHeight="1" x14ac:dyDescent="0.25">
      <c r="Q15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3" spans="17:17" ht="17.100000000000001" customHeight="1" x14ac:dyDescent="0.25">
      <c r="Q15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4" spans="17:17" ht="17.100000000000001" customHeight="1" x14ac:dyDescent="0.25">
      <c r="Q15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5" spans="17:17" ht="17.100000000000001" customHeight="1" x14ac:dyDescent="0.25">
      <c r="Q15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6" spans="17:17" ht="17.100000000000001" customHeight="1" x14ac:dyDescent="0.25">
      <c r="Q15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7" spans="17:17" ht="17.100000000000001" customHeight="1" x14ac:dyDescent="0.25">
      <c r="Q15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8" spans="17:17" ht="17.100000000000001" customHeight="1" x14ac:dyDescent="0.25">
      <c r="Q15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9" spans="17:17" ht="17.100000000000001" customHeight="1" x14ac:dyDescent="0.25">
      <c r="Q15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0" spans="17:17" ht="17.100000000000001" customHeight="1" x14ac:dyDescent="0.25">
      <c r="Q15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1" spans="17:17" ht="17.100000000000001" customHeight="1" x14ac:dyDescent="0.25">
      <c r="Q15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2" spans="17:17" ht="17.100000000000001" customHeight="1" x14ac:dyDescent="0.25">
      <c r="Q15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3" spans="17:17" ht="17.100000000000001" customHeight="1" x14ac:dyDescent="0.25">
      <c r="Q15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4" spans="17:17" ht="17.100000000000001" customHeight="1" x14ac:dyDescent="0.25">
      <c r="Q15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5" spans="17:17" ht="17.100000000000001" customHeight="1" x14ac:dyDescent="0.25">
      <c r="Q15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6" spans="17:17" ht="17.100000000000001" customHeight="1" x14ac:dyDescent="0.25">
      <c r="Q15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7" spans="17:17" ht="17.100000000000001" customHeight="1" x14ac:dyDescent="0.25">
      <c r="Q15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8" spans="17:17" ht="17.100000000000001" customHeight="1" x14ac:dyDescent="0.25">
      <c r="Q15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9" spans="17:17" ht="17.100000000000001" customHeight="1" x14ac:dyDescent="0.25">
      <c r="Q15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0" spans="17:17" ht="17.100000000000001" customHeight="1" x14ac:dyDescent="0.25">
      <c r="Q15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1" spans="17:17" ht="17.100000000000001" customHeight="1" x14ac:dyDescent="0.25">
      <c r="Q15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2" spans="17:17" ht="17.100000000000001" customHeight="1" x14ac:dyDescent="0.25">
      <c r="Q15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3" spans="17:17" ht="17.100000000000001" customHeight="1" x14ac:dyDescent="0.25">
      <c r="Q15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4" spans="17:17" ht="17.100000000000001" customHeight="1" x14ac:dyDescent="0.25">
      <c r="Q15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5" spans="17:17" ht="17.100000000000001" customHeight="1" x14ac:dyDescent="0.25">
      <c r="Q15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6" spans="17:17" ht="17.100000000000001" customHeight="1" x14ac:dyDescent="0.25">
      <c r="Q15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7" spans="17:17" ht="17.100000000000001" customHeight="1" x14ac:dyDescent="0.25">
      <c r="Q15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8" spans="17:17" ht="17.100000000000001" customHeight="1" x14ac:dyDescent="0.25">
      <c r="Q15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9" spans="17:17" ht="17.100000000000001" customHeight="1" x14ac:dyDescent="0.25">
      <c r="Q15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0" spans="17:17" ht="17.100000000000001" customHeight="1" x14ac:dyDescent="0.25">
      <c r="Q15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1" spans="17:17" ht="17.100000000000001" customHeight="1" x14ac:dyDescent="0.25">
      <c r="Q15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2" spans="17:17" ht="17.100000000000001" customHeight="1" x14ac:dyDescent="0.25">
      <c r="Q15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3" spans="17:17" ht="17.100000000000001" customHeight="1" x14ac:dyDescent="0.25">
      <c r="Q15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4" spans="17:17" ht="17.100000000000001" customHeight="1" x14ac:dyDescent="0.25">
      <c r="Q15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5" spans="17:17" ht="17.100000000000001" customHeight="1" x14ac:dyDescent="0.25">
      <c r="Q15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6" spans="17:17" ht="17.100000000000001" customHeight="1" x14ac:dyDescent="0.25">
      <c r="Q15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7" spans="17:17" ht="17.100000000000001" customHeight="1" x14ac:dyDescent="0.25">
      <c r="Q15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8" spans="17:17" ht="17.100000000000001" customHeight="1" x14ac:dyDescent="0.25">
      <c r="Q15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9" spans="17:17" ht="17.100000000000001" customHeight="1" x14ac:dyDescent="0.25">
      <c r="Q15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0" spans="17:17" ht="17.100000000000001" customHeight="1" x14ac:dyDescent="0.25">
      <c r="Q15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1" spans="17:17" ht="17.100000000000001" customHeight="1" x14ac:dyDescent="0.25">
      <c r="Q15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2" spans="17:17" ht="17.100000000000001" customHeight="1" x14ac:dyDescent="0.25">
      <c r="Q15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3" spans="17:17" ht="17.100000000000001" customHeight="1" x14ac:dyDescent="0.25">
      <c r="Q15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4" spans="17:17" ht="17.100000000000001" customHeight="1" x14ac:dyDescent="0.25">
      <c r="Q15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5" spans="17:17" ht="17.100000000000001" customHeight="1" x14ac:dyDescent="0.25">
      <c r="Q15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6" spans="17:17" ht="17.100000000000001" customHeight="1" x14ac:dyDescent="0.25">
      <c r="Q15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7" spans="17:17" ht="17.100000000000001" customHeight="1" x14ac:dyDescent="0.25">
      <c r="Q15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8" spans="17:17" ht="17.100000000000001" customHeight="1" x14ac:dyDescent="0.25">
      <c r="Q15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9" spans="17:17" ht="17.100000000000001" customHeight="1" x14ac:dyDescent="0.25">
      <c r="Q15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0" spans="17:17" ht="17.100000000000001" customHeight="1" x14ac:dyDescent="0.25">
      <c r="Q15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1" spans="17:17" ht="17.100000000000001" customHeight="1" x14ac:dyDescent="0.25">
      <c r="Q15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2" spans="17:17" ht="17.100000000000001" customHeight="1" x14ac:dyDescent="0.25">
      <c r="Q15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3" spans="17:17" ht="17.100000000000001" customHeight="1" x14ac:dyDescent="0.25">
      <c r="Q15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4" spans="17:17" ht="17.100000000000001" customHeight="1" x14ac:dyDescent="0.25">
      <c r="Q15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5" spans="17:17" ht="17.100000000000001" customHeight="1" x14ac:dyDescent="0.25">
      <c r="Q15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6" spans="17:17" ht="17.100000000000001" customHeight="1" x14ac:dyDescent="0.25">
      <c r="Q15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7" spans="17:17" ht="17.100000000000001" customHeight="1" x14ac:dyDescent="0.25">
      <c r="Q15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8" spans="17:17" ht="17.100000000000001" customHeight="1" x14ac:dyDescent="0.25">
      <c r="Q15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9" spans="17:17" ht="17.100000000000001" customHeight="1" x14ac:dyDescent="0.25">
      <c r="Q15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0" spans="17:17" ht="17.100000000000001" customHeight="1" x14ac:dyDescent="0.25">
      <c r="Q15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1" spans="17:17" ht="17.100000000000001" customHeight="1" x14ac:dyDescent="0.25">
      <c r="Q15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2" spans="17:17" ht="17.100000000000001" customHeight="1" x14ac:dyDescent="0.25">
      <c r="Q15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3" spans="17:17" ht="17.100000000000001" customHeight="1" x14ac:dyDescent="0.25">
      <c r="Q15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4" spans="17:17" ht="17.100000000000001" customHeight="1" x14ac:dyDescent="0.25">
      <c r="Q15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5" spans="17:17" ht="17.100000000000001" customHeight="1" x14ac:dyDescent="0.25">
      <c r="Q15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6" spans="17:17" ht="17.100000000000001" customHeight="1" x14ac:dyDescent="0.25">
      <c r="Q15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7" spans="17:17" ht="17.100000000000001" customHeight="1" x14ac:dyDescent="0.25">
      <c r="Q15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8" spans="17:17" ht="17.100000000000001" customHeight="1" x14ac:dyDescent="0.25">
      <c r="Q15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9" spans="17:17" ht="17.100000000000001" customHeight="1" x14ac:dyDescent="0.25">
      <c r="Q15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0" spans="17:17" ht="17.100000000000001" customHeight="1" x14ac:dyDescent="0.25">
      <c r="Q15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1" spans="17:17" ht="17.100000000000001" customHeight="1" x14ac:dyDescent="0.25">
      <c r="Q15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2" spans="17:17" ht="17.100000000000001" customHeight="1" x14ac:dyDescent="0.25">
      <c r="Q15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3" spans="17:17" ht="17.100000000000001" customHeight="1" x14ac:dyDescent="0.25">
      <c r="Q15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4" spans="17:17" ht="17.100000000000001" customHeight="1" x14ac:dyDescent="0.25">
      <c r="Q15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5" spans="17:17" ht="17.100000000000001" customHeight="1" x14ac:dyDescent="0.25">
      <c r="Q15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6" spans="17:17" ht="17.100000000000001" customHeight="1" x14ac:dyDescent="0.25">
      <c r="Q15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7" spans="17:17" ht="17.100000000000001" customHeight="1" x14ac:dyDescent="0.25">
      <c r="Q15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8" spans="17:17" ht="17.100000000000001" customHeight="1" x14ac:dyDescent="0.25">
      <c r="Q15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9" spans="17:17" ht="17.100000000000001" customHeight="1" x14ac:dyDescent="0.25">
      <c r="Q15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0" spans="17:17" ht="17.100000000000001" customHeight="1" x14ac:dyDescent="0.25">
      <c r="Q15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1" spans="17:17" ht="17.100000000000001" customHeight="1" x14ac:dyDescent="0.25">
      <c r="Q15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2" spans="17:17" ht="17.100000000000001" customHeight="1" x14ac:dyDescent="0.25">
      <c r="Q15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3" spans="17:17" ht="17.100000000000001" customHeight="1" x14ac:dyDescent="0.25">
      <c r="Q15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4" spans="17:17" ht="17.100000000000001" customHeight="1" x14ac:dyDescent="0.25">
      <c r="Q15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5" spans="17:17" ht="17.100000000000001" customHeight="1" x14ac:dyDescent="0.25">
      <c r="Q15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6" spans="17:17" ht="17.100000000000001" customHeight="1" x14ac:dyDescent="0.25">
      <c r="Q15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7" spans="17:17" ht="17.100000000000001" customHeight="1" x14ac:dyDescent="0.25">
      <c r="Q15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8" spans="17:17" ht="17.100000000000001" customHeight="1" x14ac:dyDescent="0.25">
      <c r="Q15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9" spans="17:17" ht="17.100000000000001" customHeight="1" x14ac:dyDescent="0.25">
      <c r="Q15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0" spans="17:17" ht="17.100000000000001" customHeight="1" x14ac:dyDescent="0.25">
      <c r="Q15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1" spans="17:17" ht="17.100000000000001" customHeight="1" x14ac:dyDescent="0.25">
      <c r="Q15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2" spans="17:17" ht="17.100000000000001" customHeight="1" x14ac:dyDescent="0.25">
      <c r="Q15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3" spans="17:17" ht="17.100000000000001" customHeight="1" x14ac:dyDescent="0.25">
      <c r="Q15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4" spans="17:17" ht="17.100000000000001" customHeight="1" x14ac:dyDescent="0.25">
      <c r="Q15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5" spans="17:17" ht="17.100000000000001" customHeight="1" x14ac:dyDescent="0.25">
      <c r="Q15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6" spans="17:17" ht="17.100000000000001" customHeight="1" x14ac:dyDescent="0.25">
      <c r="Q15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7" spans="17:17" ht="17.100000000000001" customHeight="1" x14ac:dyDescent="0.25">
      <c r="Q15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8" spans="17:17" ht="17.100000000000001" customHeight="1" x14ac:dyDescent="0.25">
      <c r="Q15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9" spans="17:17" ht="17.100000000000001" customHeight="1" x14ac:dyDescent="0.25">
      <c r="Q15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0" spans="17:17" ht="17.100000000000001" customHeight="1" x14ac:dyDescent="0.25">
      <c r="Q15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1" spans="17:17" ht="17.100000000000001" customHeight="1" x14ac:dyDescent="0.25">
      <c r="Q15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2" spans="17:17" ht="17.100000000000001" customHeight="1" x14ac:dyDescent="0.25">
      <c r="Q15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3" spans="17:17" ht="17.100000000000001" customHeight="1" x14ac:dyDescent="0.25">
      <c r="Q15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4" spans="17:17" ht="17.100000000000001" customHeight="1" x14ac:dyDescent="0.25">
      <c r="Q15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5" spans="17:17" ht="17.100000000000001" customHeight="1" x14ac:dyDescent="0.25">
      <c r="Q15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6" spans="17:17" ht="17.100000000000001" customHeight="1" x14ac:dyDescent="0.25">
      <c r="Q15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7" spans="17:17" ht="17.100000000000001" customHeight="1" x14ac:dyDescent="0.25">
      <c r="Q15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8" spans="17:17" ht="17.100000000000001" customHeight="1" x14ac:dyDescent="0.25">
      <c r="Q15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9" spans="17:17" ht="17.100000000000001" customHeight="1" x14ac:dyDescent="0.25">
      <c r="Q15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0" spans="17:17" ht="17.100000000000001" customHeight="1" x14ac:dyDescent="0.25">
      <c r="Q15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1" spans="17:17" ht="17.100000000000001" customHeight="1" x14ac:dyDescent="0.25">
      <c r="Q15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2" spans="17:17" ht="17.100000000000001" customHeight="1" x14ac:dyDescent="0.25">
      <c r="Q15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3" spans="17:17" ht="17.100000000000001" customHeight="1" x14ac:dyDescent="0.25">
      <c r="Q15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4" spans="17:17" ht="17.100000000000001" customHeight="1" x14ac:dyDescent="0.25">
      <c r="Q15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5" spans="17:17" ht="17.100000000000001" customHeight="1" x14ac:dyDescent="0.25">
      <c r="Q15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6" spans="17:17" ht="17.100000000000001" customHeight="1" x14ac:dyDescent="0.25">
      <c r="Q15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7" spans="17:17" ht="17.100000000000001" customHeight="1" x14ac:dyDescent="0.25">
      <c r="Q15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8" spans="17:17" ht="17.100000000000001" customHeight="1" x14ac:dyDescent="0.25">
      <c r="Q15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9" spans="17:17" ht="17.100000000000001" customHeight="1" x14ac:dyDescent="0.25">
      <c r="Q15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0" spans="17:17" ht="17.100000000000001" customHeight="1" x14ac:dyDescent="0.25">
      <c r="Q15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1" spans="17:17" ht="17.100000000000001" customHeight="1" x14ac:dyDescent="0.25">
      <c r="Q15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2" spans="17:17" ht="17.100000000000001" customHeight="1" x14ac:dyDescent="0.25">
      <c r="Q15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3" spans="17:17" ht="17.100000000000001" customHeight="1" x14ac:dyDescent="0.25">
      <c r="Q15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4" spans="17:17" ht="17.100000000000001" customHeight="1" x14ac:dyDescent="0.25">
      <c r="Q15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5" spans="17:17" ht="17.100000000000001" customHeight="1" x14ac:dyDescent="0.25">
      <c r="Q15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6" spans="17:17" ht="17.100000000000001" customHeight="1" x14ac:dyDescent="0.25">
      <c r="Q15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7" spans="17:17" ht="17.100000000000001" customHeight="1" x14ac:dyDescent="0.25">
      <c r="Q15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8" spans="17:17" ht="17.100000000000001" customHeight="1" x14ac:dyDescent="0.25">
      <c r="Q15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9" spans="17:17" ht="17.100000000000001" customHeight="1" x14ac:dyDescent="0.25">
      <c r="Q15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0" spans="17:17" ht="17.100000000000001" customHeight="1" x14ac:dyDescent="0.25">
      <c r="Q15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1" spans="17:17" ht="17.100000000000001" customHeight="1" x14ac:dyDescent="0.25">
      <c r="Q15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2" spans="17:17" ht="17.100000000000001" customHeight="1" x14ac:dyDescent="0.25">
      <c r="Q15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3" spans="17:17" ht="17.100000000000001" customHeight="1" x14ac:dyDescent="0.25">
      <c r="Q15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4" spans="17:17" ht="17.100000000000001" customHeight="1" x14ac:dyDescent="0.25">
      <c r="Q15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5" spans="17:17" ht="17.100000000000001" customHeight="1" x14ac:dyDescent="0.25">
      <c r="Q15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6" spans="17:17" ht="17.100000000000001" customHeight="1" x14ac:dyDescent="0.25">
      <c r="Q15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7" spans="17:17" ht="17.100000000000001" customHeight="1" x14ac:dyDescent="0.25">
      <c r="Q15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8" spans="17:17" ht="17.100000000000001" customHeight="1" x14ac:dyDescent="0.25">
      <c r="Q15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9" spans="17:17" ht="17.100000000000001" customHeight="1" x14ac:dyDescent="0.25">
      <c r="Q15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0" spans="17:17" ht="17.100000000000001" customHeight="1" x14ac:dyDescent="0.25">
      <c r="Q15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1" spans="17:17" ht="17.100000000000001" customHeight="1" x14ac:dyDescent="0.25">
      <c r="Q15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2" spans="17:17" ht="17.100000000000001" customHeight="1" x14ac:dyDescent="0.25">
      <c r="Q15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3" spans="17:17" ht="17.100000000000001" customHeight="1" x14ac:dyDescent="0.25">
      <c r="Q15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4" spans="17:17" ht="17.100000000000001" customHeight="1" x14ac:dyDescent="0.25">
      <c r="Q15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5" spans="17:17" ht="17.100000000000001" customHeight="1" x14ac:dyDescent="0.25">
      <c r="Q15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6" spans="17:17" ht="17.100000000000001" customHeight="1" x14ac:dyDescent="0.25">
      <c r="Q15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7" spans="17:17" ht="17.100000000000001" customHeight="1" x14ac:dyDescent="0.25">
      <c r="Q15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8" spans="17:17" ht="17.100000000000001" customHeight="1" x14ac:dyDescent="0.25">
      <c r="Q15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9" spans="17:17" ht="17.100000000000001" customHeight="1" x14ac:dyDescent="0.25">
      <c r="Q15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0" spans="17:17" ht="17.100000000000001" customHeight="1" x14ac:dyDescent="0.25">
      <c r="Q15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1" spans="17:17" ht="17.100000000000001" customHeight="1" x14ac:dyDescent="0.25">
      <c r="Q15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2" spans="17:17" ht="17.100000000000001" customHeight="1" x14ac:dyDescent="0.25">
      <c r="Q15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3" spans="17:17" ht="17.100000000000001" customHeight="1" x14ac:dyDescent="0.25">
      <c r="Q15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4" spans="17:17" ht="17.100000000000001" customHeight="1" x14ac:dyDescent="0.25">
      <c r="Q15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5" spans="17:17" ht="17.100000000000001" customHeight="1" x14ac:dyDescent="0.25">
      <c r="Q15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6" spans="17:17" ht="17.100000000000001" customHeight="1" x14ac:dyDescent="0.25">
      <c r="Q15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7" spans="17:17" ht="17.100000000000001" customHeight="1" x14ac:dyDescent="0.25">
      <c r="Q15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8" spans="17:17" ht="17.100000000000001" customHeight="1" x14ac:dyDescent="0.25">
      <c r="Q15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9" spans="17:17" ht="17.100000000000001" customHeight="1" x14ac:dyDescent="0.25">
      <c r="Q15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0" spans="17:17" ht="17.100000000000001" customHeight="1" x14ac:dyDescent="0.25">
      <c r="Q15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1" spans="17:17" ht="17.100000000000001" customHeight="1" x14ac:dyDescent="0.25">
      <c r="Q15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2" spans="17:17" ht="17.100000000000001" customHeight="1" x14ac:dyDescent="0.25">
      <c r="Q15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3" spans="17:17" ht="17.100000000000001" customHeight="1" x14ac:dyDescent="0.25">
      <c r="Q15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4" spans="17:17" ht="17.100000000000001" customHeight="1" x14ac:dyDescent="0.25">
      <c r="Q15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5" spans="17:17" ht="17.100000000000001" customHeight="1" x14ac:dyDescent="0.25">
      <c r="Q15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6" spans="17:17" ht="17.100000000000001" customHeight="1" x14ac:dyDescent="0.25">
      <c r="Q15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7" spans="17:17" ht="17.100000000000001" customHeight="1" x14ac:dyDescent="0.25">
      <c r="Q15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8" spans="17:17" ht="17.100000000000001" customHeight="1" x14ac:dyDescent="0.25">
      <c r="Q15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9" spans="17:17" ht="17.100000000000001" customHeight="1" x14ac:dyDescent="0.25">
      <c r="Q15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0" spans="17:17" ht="17.100000000000001" customHeight="1" x14ac:dyDescent="0.25">
      <c r="Q15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1" spans="17:17" ht="17.100000000000001" customHeight="1" x14ac:dyDescent="0.25">
      <c r="Q15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2" spans="17:17" ht="17.100000000000001" customHeight="1" x14ac:dyDescent="0.25">
      <c r="Q15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3" spans="17:17" ht="17.100000000000001" customHeight="1" x14ac:dyDescent="0.25">
      <c r="Q15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4" spans="17:17" ht="17.100000000000001" customHeight="1" x14ac:dyDescent="0.25">
      <c r="Q15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5" spans="17:17" ht="17.100000000000001" customHeight="1" x14ac:dyDescent="0.25">
      <c r="Q15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6" spans="17:17" ht="17.100000000000001" customHeight="1" x14ac:dyDescent="0.25">
      <c r="Q15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7" spans="17:17" ht="17.100000000000001" customHeight="1" x14ac:dyDescent="0.25">
      <c r="Q15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8" spans="17:17" ht="17.100000000000001" customHeight="1" x14ac:dyDescent="0.25">
      <c r="Q15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9" spans="17:17" ht="17.100000000000001" customHeight="1" x14ac:dyDescent="0.25">
      <c r="Q15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0" spans="17:17" ht="17.100000000000001" customHeight="1" x14ac:dyDescent="0.25">
      <c r="Q15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1" spans="17:17" ht="17.100000000000001" customHeight="1" x14ac:dyDescent="0.25">
      <c r="Q15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2" spans="17:17" ht="17.100000000000001" customHeight="1" x14ac:dyDescent="0.25">
      <c r="Q15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3" spans="17:17" ht="17.100000000000001" customHeight="1" x14ac:dyDescent="0.25">
      <c r="Q15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4" spans="17:17" ht="17.100000000000001" customHeight="1" x14ac:dyDescent="0.25">
      <c r="Q15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5" spans="17:17" ht="17.100000000000001" customHeight="1" x14ac:dyDescent="0.25">
      <c r="Q15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6" spans="17:17" ht="17.100000000000001" customHeight="1" x14ac:dyDescent="0.25">
      <c r="Q15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7" spans="17:17" ht="17.100000000000001" customHeight="1" x14ac:dyDescent="0.25">
      <c r="Q15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8" spans="17:17" ht="17.100000000000001" customHeight="1" x14ac:dyDescent="0.25">
      <c r="Q15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9" spans="17:17" ht="17.100000000000001" customHeight="1" x14ac:dyDescent="0.25">
      <c r="Q15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0" spans="17:17" ht="17.100000000000001" customHeight="1" x14ac:dyDescent="0.25">
      <c r="Q15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1" spans="17:17" ht="17.100000000000001" customHeight="1" x14ac:dyDescent="0.25">
      <c r="Q15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2" spans="17:17" ht="17.100000000000001" customHeight="1" x14ac:dyDescent="0.25">
      <c r="Q15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3" spans="17:17" ht="17.100000000000001" customHeight="1" x14ac:dyDescent="0.25">
      <c r="Q15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4" spans="17:17" ht="17.100000000000001" customHeight="1" x14ac:dyDescent="0.25">
      <c r="Q15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5" spans="17:17" ht="17.100000000000001" customHeight="1" x14ac:dyDescent="0.25">
      <c r="Q15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6" spans="17:17" ht="17.100000000000001" customHeight="1" x14ac:dyDescent="0.25">
      <c r="Q15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7" spans="17:17" ht="17.100000000000001" customHeight="1" x14ac:dyDescent="0.25">
      <c r="Q15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8" spans="17:17" ht="17.100000000000001" customHeight="1" x14ac:dyDescent="0.25">
      <c r="Q15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9" spans="17:17" ht="17.100000000000001" customHeight="1" x14ac:dyDescent="0.25">
      <c r="Q15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0" spans="17:17" ht="17.100000000000001" customHeight="1" x14ac:dyDescent="0.25">
      <c r="Q15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1" spans="17:17" ht="17.100000000000001" customHeight="1" x14ac:dyDescent="0.25">
      <c r="Q15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2" spans="17:17" ht="17.100000000000001" customHeight="1" x14ac:dyDescent="0.25">
      <c r="Q15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3" spans="17:17" ht="17.100000000000001" customHeight="1" x14ac:dyDescent="0.25">
      <c r="Q15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4" spans="17:17" ht="17.100000000000001" customHeight="1" x14ac:dyDescent="0.25">
      <c r="Q15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5" spans="17:17" ht="17.100000000000001" customHeight="1" x14ac:dyDescent="0.25">
      <c r="Q15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6" spans="17:17" ht="17.100000000000001" customHeight="1" x14ac:dyDescent="0.25">
      <c r="Q15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7" spans="17:17" ht="17.100000000000001" customHeight="1" x14ac:dyDescent="0.25">
      <c r="Q15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8" spans="17:17" ht="17.100000000000001" customHeight="1" x14ac:dyDescent="0.25">
      <c r="Q15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9" spans="17:17" ht="17.100000000000001" customHeight="1" x14ac:dyDescent="0.25">
      <c r="Q15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0" spans="17:17" ht="17.100000000000001" customHeight="1" x14ac:dyDescent="0.25">
      <c r="Q15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1" spans="17:17" ht="17.100000000000001" customHeight="1" x14ac:dyDescent="0.25">
      <c r="Q15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2" spans="17:17" ht="17.100000000000001" customHeight="1" x14ac:dyDescent="0.25">
      <c r="Q15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3" spans="17:17" ht="17.100000000000001" customHeight="1" x14ac:dyDescent="0.25">
      <c r="Q15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4" spans="17:17" ht="17.100000000000001" customHeight="1" x14ac:dyDescent="0.25">
      <c r="Q15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5" spans="17:17" ht="17.100000000000001" customHeight="1" x14ac:dyDescent="0.25">
      <c r="Q15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6" spans="17:17" ht="17.100000000000001" customHeight="1" x14ac:dyDescent="0.25">
      <c r="Q15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7" spans="17:17" ht="17.100000000000001" customHeight="1" x14ac:dyDescent="0.25">
      <c r="Q15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8" spans="17:17" ht="17.100000000000001" customHeight="1" x14ac:dyDescent="0.25">
      <c r="Q15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9" spans="17:17" ht="17.100000000000001" customHeight="1" x14ac:dyDescent="0.25">
      <c r="Q15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0" spans="17:17" ht="17.100000000000001" customHeight="1" x14ac:dyDescent="0.25">
      <c r="Q15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1" spans="17:17" ht="17.100000000000001" customHeight="1" x14ac:dyDescent="0.25">
      <c r="Q15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2" spans="17:17" ht="17.100000000000001" customHeight="1" x14ac:dyDescent="0.25">
      <c r="Q15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3" spans="17:17" ht="17.100000000000001" customHeight="1" x14ac:dyDescent="0.25">
      <c r="Q15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4" spans="17:17" ht="17.100000000000001" customHeight="1" x14ac:dyDescent="0.25">
      <c r="Q15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5" spans="17:17" ht="17.100000000000001" customHeight="1" x14ac:dyDescent="0.25">
      <c r="Q15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6" spans="17:17" ht="17.100000000000001" customHeight="1" x14ac:dyDescent="0.25">
      <c r="Q15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7" spans="17:17" ht="17.100000000000001" customHeight="1" x14ac:dyDescent="0.25">
      <c r="Q15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8" spans="17:17" ht="17.100000000000001" customHeight="1" x14ac:dyDescent="0.25">
      <c r="Q15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9" spans="17:17" ht="17.100000000000001" customHeight="1" x14ac:dyDescent="0.25">
      <c r="Q15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0" spans="17:17" ht="17.100000000000001" customHeight="1" x14ac:dyDescent="0.25">
      <c r="Q15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1" spans="17:17" ht="17.100000000000001" customHeight="1" x14ac:dyDescent="0.25">
      <c r="Q15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2" spans="17:17" ht="17.100000000000001" customHeight="1" x14ac:dyDescent="0.25">
      <c r="Q15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3" spans="17:17" ht="17.100000000000001" customHeight="1" x14ac:dyDescent="0.25">
      <c r="Q15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4" spans="17:17" ht="17.100000000000001" customHeight="1" x14ac:dyDescent="0.25">
      <c r="Q15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5" spans="17:17" ht="17.100000000000001" customHeight="1" x14ac:dyDescent="0.25">
      <c r="Q15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6" spans="17:17" ht="17.100000000000001" customHeight="1" x14ac:dyDescent="0.25">
      <c r="Q15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7" spans="17:17" ht="17.100000000000001" customHeight="1" x14ac:dyDescent="0.25">
      <c r="Q15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8" spans="17:17" ht="17.100000000000001" customHeight="1" x14ac:dyDescent="0.25">
      <c r="Q15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9" spans="17:17" ht="17.100000000000001" customHeight="1" x14ac:dyDescent="0.25">
      <c r="Q15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0" spans="17:17" ht="17.100000000000001" customHeight="1" x14ac:dyDescent="0.25">
      <c r="Q15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1" spans="17:17" ht="17.100000000000001" customHeight="1" x14ac:dyDescent="0.25">
      <c r="Q15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2" spans="17:17" ht="17.100000000000001" customHeight="1" x14ac:dyDescent="0.25">
      <c r="Q15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3" spans="17:17" ht="17.100000000000001" customHeight="1" x14ac:dyDescent="0.25">
      <c r="Q15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4" spans="17:17" ht="17.100000000000001" customHeight="1" x14ac:dyDescent="0.25">
      <c r="Q15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5" spans="17:17" ht="17.100000000000001" customHeight="1" x14ac:dyDescent="0.25">
      <c r="Q15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6" spans="17:17" ht="17.100000000000001" customHeight="1" x14ac:dyDescent="0.25">
      <c r="Q15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7" spans="17:17" ht="17.100000000000001" customHeight="1" x14ac:dyDescent="0.25">
      <c r="Q15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8" spans="17:17" ht="17.100000000000001" customHeight="1" x14ac:dyDescent="0.25">
      <c r="Q15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9" spans="17:17" ht="17.100000000000001" customHeight="1" x14ac:dyDescent="0.25">
      <c r="Q15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0" spans="17:17" ht="17.100000000000001" customHeight="1" x14ac:dyDescent="0.25">
      <c r="Q15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1" spans="17:17" ht="17.100000000000001" customHeight="1" x14ac:dyDescent="0.25">
      <c r="Q15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2" spans="17:17" ht="17.100000000000001" customHeight="1" x14ac:dyDescent="0.25">
      <c r="Q15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3" spans="17:17" ht="17.100000000000001" customHeight="1" x14ac:dyDescent="0.25">
      <c r="Q15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4" spans="17:17" ht="17.100000000000001" customHeight="1" x14ac:dyDescent="0.25">
      <c r="Q15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5" spans="17:17" ht="17.100000000000001" customHeight="1" x14ac:dyDescent="0.25">
      <c r="Q15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6" spans="17:17" ht="17.100000000000001" customHeight="1" x14ac:dyDescent="0.25">
      <c r="Q15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7" spans="17:17" ht="17.100000000000001" customHeight="1" x14ac:dyDescent="0.25">
      <c r="Q15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8" spans="17:17" ht="17.100000000000001" customHeight="1" x14ac:dyDescent="0.25">
      <c r="Q15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9" spans="17:17" ht="17.100000000000001" customHeight="1" x14ac:dyDescent="0.25">
      <c r="Q15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0" spans="17:17" ht="17.100000000000001" customHeight="1" x14ac:dyDescent="0.25">
      <c r="Q15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1" spans="17:17" ht="17.100000000000001" customHeight="1" x14ac:dyDescent="0.25">
      <c r="Q15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2" spans="17:17" ht="17.100000000000001" customHeight="1" x14ac:dyDescent="0.25">
      <c r="Q15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3" spans="17:17" ht="17.100000000000001" customHeight="1" x14ac:dyDescent="0.25">
      <c r="Q15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4" spans="17:17" ht="17.100000000000001" customHeight="1" x14ac:dyDescent="0.25">
      <c r="Q15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5" spans="17:17" ht="17.100000000000001" customHeight="1" x14ac:dyDescent="0.25">
      <c r="Q15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6" spans="17:17" ht="17.100000000000001" customHeight="1" x14ac:dyDescent="0.25">
      <c r="Q15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7" spans="17:17" ht="17.100000000000001" customHeight="1" x14ac:dyDescent="0.25">
      <c r="Q15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8" spans="17:17" ht="17.100000000000001" customHeight="1" x14ac:dyDescent="0.25">
      <c r="Q15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9" spans="17:17" ht="17.100000000000001" customHeight="1" x14ac:dyDescent="0.25">
      <c r="Q15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0" spans="17:17" ht="17.100000000000001" customHeight="1" x14ac:dyDescent="0.25">
      <c r="Q15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1" spans="17:17" ht="17.100000000000001" customHeight="1" x14ac:dyDescent="0.25">
      <c r="Q15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2" spans="17:17" ht="17.100000000000001" customHeight="1" x14ac:dyDescent="0.25">
      <c r="Q15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3" spans="17:17" ht="17.100000000000001" customHeight="1" x14ac:dyDescent="0.25">
      <c r="Q15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4" spans="17:17" ht="17.100000000000001" customHeight="1" x14ac:dyDescent="0.25">
      <c r="Q15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5" spans="17:17" ht="17.100000000000001" customHeight="1" x14ac:dyDescent="0.25">
      <c r="Q15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6" spans="17:17" ht="17.100000000000001" customHeight="1" x14ac:dyDescent="0.25">
      <c r="Q15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7" spans="17:17" ht="17.100000000000001" customHeight="1" x14ac:dyDescent="0.25">
      <c r="Q15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8" spans="17:17" ht="17.100000000000001" customHeight="1" x14ac:dyDescent="0.25">
      <c r="Q15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9" spans="17:17" ht="17.100000000000001" customHeight="1" x14ac:dyDescent="0.25">
      <c r="Q15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0" spans="17:17" ht="17.100000000000001" customHeight="1" x14ac:dyDescent="0.25">
      <c r="Q15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1" spans="17:17" ht="17.100000000000001" customHeight="1" x14ac:dyDescent="0.25">
      <c r="Q15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2" spans="17:17" ht="17.100000000000001" customHeight="1" x14ac:dyDescent="0.25">
      <c r="Q15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3" spans="17:17" ht="17.100000000000001" customHeight="1" x14ac:dyDescent="0.25">
      <c r="Q15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4" spans="17:17" ht="17.100000000000001" customHeight="1" x14ac:dyDescent="0.25">
      <c r="Q15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5" spans="17:17" ht="17.100000000000001" customHeight="1" x14ac:dyDescent="0.25">
      <c r="Q15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6" spans="17:17" ht="17.100000000000001" customHeight="1" x14ac:dyDescent="0.25">
      <c r="Q15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7" spans="17:17" ht="17.100000000000001" customHeight="1" x14ac:dyDescent="0.25">
      <c r="Q15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8" spans="17:17" ht="17.100000000000001" customHeight="1" x14ac:dyDescent="0.25">
      <c r="Q15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9" spans="17:17" ht="17.100000000000001" customHeight="1" x14ac:dyDescent="0.25">
      <c r="Q15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0" spans="17:17" ht="17.100000000000001" customHeight="1" x14ac:dyDescent="0.25">
      <c r="Q15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1" spans="17:17" ht="17.100000000000001" customHeight="1" x14ac:dyDescent="0.25">
      <c r="Q15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2" spans="17:17" ht="17.100000000000001" customHeight="1" x14ac:dyDescent="0.25">
      <c r="Q15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3" spans="17:17" ht="17.100000000000001" customHeight="1" x14ac:dyDescent="0.25">
      <c r="Q15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4" spans="17:17" ht="17.100000000000001" customHeight="1" x14ac:dyDescent="0.25">
      <c r="Q15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5" spans="17:17" ht="17.100000000000001" customHeight="1" x14ac:dyDescent="0.25">
      <c r="Q15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6" spans="17:17" ht="17.100000000000001" customHeight="1" x14ac:dyDescent="0.25">
      <c r="Q15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7" spans="17:17" ht="17.100000000000001" customHeight="1" x14ac:dyDescent="0.25">
      <c r="Q15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8" spans="17:17" ht="17.100000000000001" customHeight="1" x14ac:dyDescent="0.25">
      <c r="Q15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9" spans="17:17" ht="17.100000000000001" customHeight="1" x14ac:dyDescent="0.25">
      <c r="Q15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0" spans="17:17" ht="17.100000000000001" customHeight="1" x14ac:dyDescent="0.25">
      <c r="Q15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1" spans="17:17" ht="17.100000000000001" customHeight="1" x14ac:dyDescent="0.25">
      <c r="Q15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2" spans="17:17" ht="17.100000000000001" customHeight="1" x14ac:dyDescent="0.25">
      <c r="Q15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3" spans="17:17" ht="17.100000000000001" customHeight="1" x14ac:dyDescent="0.25">
      <c r="Q15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4" spans="17:17" ht="17.100000000000001" customHeight="1" x14ac:dyDescent="0.25">
      <c r="Q15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5" spans="17:17" ht="17.100000000000001" customHeight="1" x14ac:dyDescent="0.25">
      <c r="Q15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6" spans="17:17" ht="17.100000000000001" customHeight="1" x14ac:dyDescent="0.25">
      <c r="Q15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7" spans="17:17" ht="17.100000000000001" customHeight="1" x14ac:dyDescent="0.25">
      <c r="Q15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8" spans="17:17" ht="17.100000000000001" customHeight="1" x14ac:dyDescent="0.25">
      <c r="Q15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9" spans="17:17" ht="17.100000000000001" customHeight="1" x14ac:dyDescent="0.25">
      <c r="Q15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0" spans="17:17" ht="17.100000000000001" customHeight="1" x14ac:dyDescent="0.25">
      <c r="Q15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1" spans="17:17" ht="17.100000000000001" customHeight="1" x14ac:dyDescent="0.25">
      <c r="Q15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2" spans="17:17" ht="17.100000000000001" customHeight="1" x14ac:dyDescent="0.25">
      <c r="Q15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3" spans="17:17" ht="17.100000000000001" customHeight="1" x14ac:dyDescent="0.25">
      <c r="Q15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4" spans="17:17" ht="17.100000000000001" customHeight="1" x14ac:dyDescent="0.25">
      <c r="Q15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5" spans="17:17" ht="17.100000000000001" customHeight="1" x14ac:dyDescent="0.25">
      <c r="Q15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6" spans="17:17" ht="17.100000000000001" customHeight="1" x14ac:dyDescent="0.25">
      <c r="Q15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7" spans="17:17" ht="17.100000000000001" customHeight="1" x14ac:dyDescent="0.25">
      <c r="Q15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8" spans="17:17" ht="17.100000000000001" customHeight="1" x14ac:dyDescent="0.25">
      <c r="Q15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9" spans="17:17" ht="17.100000000000001" customHeight="1" x14ac:dyDescent="0.25">
      <c r="Q15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0" spans="17:17" ht="17.100000000000001" customHeight="1" x14ac:dyDescent="0.25">
      <c r="Q15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1" spans="17:17" ht="17.100000000000001" customHeight="1" x14ac:dyDescent="0.25">
      <c r="Q15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2" spans="17:17" ht="17.100000000000001" customHeight="1" x14ac:dyDescent="0.25">
      <c r="Q15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3" spans="17:17" ht="17.100000000000001" customHeight="1" x14ac:dyDescent="0.25">
      <c r="Q15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4" spans="17:17" ht="17.100000000000001" customHeight="1" x14ac:dyDescent="0.25">
      <c r="Q15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5" spans="17:17" ht="17.100000000000001" customHeight="1" x14ac:dyDescent="0.25">
      <c r="Q15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6" spans="17:17" ht="17.100000000000001" customHeight="1" x14ac:dyDescent="0.25">
      <c r="Q15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7" spans="17:17" ht="17.100000000000001" customHeight="1" x14ac:dyDescent="0.25">
      <c r="Q15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8" spans="17:17" ht="17.100000000000001" customHeight="1" x14ac:dyDescent="0.25">
      <c r="Q15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9" spans="17:17" ht="17.100000000000001" customHeight="1" x14ac:dyDescent="0.25">
      <c r="Q15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0" spans="17:17" ht="17.100000000000001" customHeight="1" x14ac:dyDescent="0.25">
      <c r="Q15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1" spans="17:17" ht="17.100000000000001" customHeight="1" x14ac:dyDescent="0.25">
      <c r="Q15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2" spans="17:17" ht="17.100000000000001" customHeight="1" x14ac:dyDescent="0.25">
      <c r="Q15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3" spans="17:17" ht="17.100000000000001" customHeight="1" x14ac:dyDescent="0.25">
      <c r="Q15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4" spans="17:17" ht="17.100000000000001" customHeight="1" x14ac:dyDescent="0.25">
      <c r="Q15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5" spans="17:17" ht="17.100000000000001" customHeight="1" x14ac:dyDescent="0.25">
      <c r="Q15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6" spans="17:17" ht="17.100000000000001" customHeight="1" x14ac:dyDescent="0.25">
      <c r="Q15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7" spans="17:17" ht="17.100000000000001" customHeight="1" x14ac:dyDescent="0.25">
      <c r="Q15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8" spans="17:17" ht="17.100000000000001" customHeight="1" x14ac:dyDescent="0.25">
      <c r="Q15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9" spans="17:17" ht="17.100000000000001" customHeight="1" x14ac:dyDescent="0.25">
      <c r="Q15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0" spans="17:17" ht="17.100000000000001" customHeight="1" x14ac:dyDescent="0.25">
      <c r="Q15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1" spans="17:17" ht="17.100000000000001" customHeight="1" x14ac:dyDescent="0.25">
      <c r="Q15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2" spans="17:17" ht="17.100000000000001" customHeight="1" x14ac:dyDescent="0.25">
      <c r="Q15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3" spans="17:17" ht="17.100000000000001" customHeight="1" x14ac:dyDescent="0.25">
      <c r="Q15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4" spans="17:17" ht="17.100000000000001" customHeight="1" x14ac:dyDescent="0.25">
      <c r="Q15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5" spans="17:17" ht="17.100000000000001" customHeight="1" x14ac:dyDescent="0.25">
      <c r="Q15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6" spans="17:17" ht="17.100000000000001" customHeight="1" x14ac:dyDescent="0.25">
      <c r="Q15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7" spans="17:17" ht="17.100000000000001" customHeight="1" x14ac:dyDescent="0.25">
      <c r="Q15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8" spans="17:17" ht="17.100000000000001" customHeight="1" x14ac:dyDescent="0.25">
      <c r="Q15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9" spans="17:17" ht="17.100000000000001" customHeight="1" x14ac:dyDescent="0.25">
      <c r="Q15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0" spans="17:17" ht="17.100000000000001" customHeight="1" x14ac:dyDescent="0.25">
      <c r="Q15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1" spans="17:17" ht="17.100000000000001" customHeight="1" x14ac:dyDescent="0.25">
      <c r="Q15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2" spans="17:17" ht="17.100000000000001" customHeight="1" x14ac:dyDescent="0.25">
      <c r="Q15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3" spans="17:17" ht="17.100000000000001" customHeight="1" x14ac:dyDescent="0.25">
      <c r="Q15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4" spans="17:17" ht="17.100000000000001" customHeight="1" x14ac:dyDescent="0.25">
      <c r="Q15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5" spans="17:17" ht="17.100000000000001" customHeight="1" x14ac:dyDescent="0.25">
      <c r="Q15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6" spans="17:17" ht="17.100000000000001" customHeight="1" x14ac:dyDescent="0.25">
      <c r="Q15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7" spans="17:17" ht="17.100000000000001" customHeight="1" x14ac:dyDescent="0.25">
      <c r="Q15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8" spans="17:17" ht="17.100000000000001" customHeight="1" x14ac:dyDescent="0.25">
      <c r="Q15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9" spans="17:17" ht="17.100000000000001" customHeight="1" x14ac:dyDescent="0.25">
      <c r="Q15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0" spans="17:17" ht="17.100000000000001" customHeight="1" x14ac:dyDescent="0.25">
      <c r="Q15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1" spans="17:17" ht="17.100000000000001" customHeight="1" x14ac:dyDescent="0.25">
      <c r="Q15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2" spans="17:17" ht="17.100000000000001" customHeight="1" x14ac:dyDescent="0.25">
      <c r="Q15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3" spans="17:17" ht="17.100000000000001" customHeight="1" x14ac:dyDescent="0.25">
      <c r="Q15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4" spans="17:17" ht="17.100000000000001" customHeight="1" x14ac:dyDescent="0.25">
      <c r="Q15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5" spans="17:17" ht="17.100000000000001" customHeight="1" x14ac:dyDescent="0.25">
      <c r="Q15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6" spans="17:17" ht="17.100000000000001" customHeight="1" x14ac:dyDescent="0.25">
      <c r="Q15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7" spans="17:17" ht="17.100000000000001" customHeight="1" x14ac:dyDescent="0.25">
      <c r="Q15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8" spans="17:17" ht="17.100000000000001" customHeight="1" x14ac:dyDescent="0.25">
      <c r="Q15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9" spans="17:17" ht="17.100000000000001" customHeight="1" x14ac:dyDescent="0.25">
      <c r="Q15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0" spans="17:17" ht="17.100000000000001" customHeight="1" x14ac:dyDescent="0.25">
      <c r="Q15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1" spans="17:17" ht="17.100000000000001" customHeight="1" x14ac:dyDescent="0.25">
      <c r="Q15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2" spans="17:17" ht="17.100000000000001" customHeight="1" x14ac:dyDescent="0.25">
      <c r="Q15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3" spans="17:17" ht="17.100000000000001" customHeight="1" x14ac:dyDescent="0.25">
      <c r="Q15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4" spans="17:17" ht="17.100000000000001" customHeight="1" x14ac:dyDescent="0.25">
      <c r="Q15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5" spans="17:17" ht="17.100000000000001" customHeight="1" x14ac:dyDescent="0.25">
      <c r="Q15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6" spans="17:17" ht="17.100000000000001" customHeight="1" x14ac:dyDescent="0.25">
      <c r="Q15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7" spans="17:17" ht="17.100000000000001" customHeight="1" x14ac:dyDescent="0.25">
      <c r="Q15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8" spans="17:17" ht="17.100000000000001" customHeight="1" x14ac:dyDescent="0.25">
      <c r="Q15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9" spans="17:17" ht="17.100000000000001" customHeight="1" x14ac:dyDescent="0.25">
      <c r="Q15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0" spans="17:17" ht="17.100000000000001" customHeight="1" x14ac:dyDescent="0.25">
      <c r="Q15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1" spans="17:17" ht="17.100000000000001" customHeight="1" x14ac:dyDescent="0.25">
      <c r="Q15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2" spans="17:17" ht="17.100000000000001" customHeight="1" x14ac:dyDescent="0.25">
      <c r="Q15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3" spans="17:17" ht="17.100000000000001" customHeight="1" x14ac:dyDescent="0.25">
      <c r="Q15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4" spans="17:17" ht="17.100000000000001" customHeight="1" x14ac:dyDescent="0.25">
      <c r="Q15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5" spans="17:17" ht="17.100000000000001" customHeight="1" x14ac:dyDescent="0.25">
      <c r="Q15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6" spans="17:17" ht="17.100000000000001" customHeight="1" x14ac:dyDescent="0.25">
      <c r="Q15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7" spans="17:17" ht="17.100000000000001" customHeight="1" x14ac:dyDescent="0.25">
      <c r="Q15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8" spans="17:17" ht="17.100000000000001" customHeight="1" x14ac:dyDescent="0.25">
      <c r="Q15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9" spans="17:17" ht="17.100000000000001" customHeight="1" x14ac:dyDescent="0.25">
      <c r="Q15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0" spans="17:17" ht="17.100000000000001" customHeight="1" x14ac:dyDescent="0.25">
      <c r="Q15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1" spans="17:17" ht="17.100000000000001" customHeight="1" x14ac:dyDescent="0.25">
      <c r="Q15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2" spans="17:17" ht="17.100000000000001" customHeight="1" x14ac:dyDescent="0.25">
      <c r="Q15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3" spans="17:17" ht="17.100000000000001" customHeight="1" x14ac:dyDescent="0.25">
      <c r="Q15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4" spans="17:17" ht="17.100000000000001" customHeight="1" x14ac:dyDescent="0.25">
      <c r="Q15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5" spans="17:17" ht="17.100000000000001" customHeight="1" x14ac:dyDescent="0.25">
      <c r="Q15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6" spans="17:17" ht="17.100000000000001" customHeight="1" x14ac:dyDescent="0.25">
      <c r="Q15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7" spans="17:17" ht="17.100000000000001" customHeight="1" x14ac:dyDescent="0.25">
      <c r="Q15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8" spans="17:17" ht="17.100000000000001" customHeight="1" x14ac:dyDescent="0.25">
      <c r="Q15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9" spans="17:17" ht="17.100000000000001" customHeight="1" x14ac:dyDescent="0.25">
      <c r="Q15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0" spans="17:17" ht="17.100000000000001" customHeight="1" x14ac:dyDescent="0.25">
      <c r="Q15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1" spans="17:17" ht="17.100000000000001" customHeight="1" x14ac:dyDescent="0.25">
      <c r="Q15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2" spans="17:17" ht="17.100000000000001" customHeight="1" x14ac:dyDescent="0.25">
      <c r="Q15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3" spans="17:17" ht="17.100000000000001" customHeight="1" x14ac:dyDescent="0.25">
      <c r="Q15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4" spans="17:17" ht="17.100000000000001" customHeight="1" x14ac:dyDescent="0.25">
      <c r="Q15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5" spans="17:17" ht="17.100000000000001" customHeight="1" x14ac:dyDescent="0.25">
      <c r="Q15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6" spans="17:17" ht="17.100000000000001" customHeight="1" x14ac:dyDescent="0.25">
      <c r="Q15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7" spans="17:17" ht="17.100000000000001" customHeight="1" x14ac:dyDescent="0.25">
      <c r="Q15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8" spans="17:17" ht="17.100000000000001" customHeight="1" x14ac:dyDescent="0.25">
      <c r="Q15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9" spans="17:17" ht="17.100000000000001" customHeight="1" x14ac:dyDescent="0.25">
      <c r="Q15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0" spans="17:17" ht="17.100000000000001" customHeight="1" x14ac:dyDescent="0.25">
      <c r="Q15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1" spans="17:17" ht="17.100000000000001" customHeight="1" x14ac:dyDescent="0.25">
      <c r="Q15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2" spans="17:17" ht="17.100000000000001" customHeight="1" x14ac:dyDescent="0.25">
      <c r="Q15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3" spans="17:17" ht="17.100000000000001" customHeight="1" x14ac:dyDescent="0.25">
      <c r="Q15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4" spans="17:17" ht="17.100000000000001" customHeight="1" x14ac:dyDescent="0.25">
      <c r="Q15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5" spans="17:17" ht="17.100000000000001" customHeight="1" x14ac:dyDescent="0.25">
      <c r="Q15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6" spans="17:17" ht="17.100000000000001" customHeight="1" x14ac:dyDescent="0.25">
      <c r="Q15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7" spans="17:17" ht="17.100000000000001" customHeight="1" x14ac:dyDescent="0.25">
      <c r="Q15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8" spans="17:17" ht="17.100000000000001" customHeight="1" x14ac:dyDescent="0.25">
      <c r="Q15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9" spans="17:17" ht="17.100000000000001" customHeight="1" x14ac:dyDescent="0.25">
      <c r="Q15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0" spans="17:17" ht="17.100000000000001" customHeight="1" x14ac:dyDescent="0.25">
      <c r="Q15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1" spans="17:17" ht="17.100000000000001" customHeight="1" x14ac:dyDescent="0.25">
      <c r="Q15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2" spans="17:17" ht="17.100000000000001" customHeight="1" x14ac:dyDescent="0.25">
      <c r="Q15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3" spans="17:17" ht="17.100000000000001" customHeight="1" x14ac:dyDescent="0.25">
      <c r="Q15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4" spans="17:17" ht="17.100000000000001" customHeight="1" x14ac:dyDescent="0.25">
      <c r="Q15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5" spans="17:17" ht="17.100000000000001" customHeight="1" x14ac:dyDescent="0.25">
      <c r="Q15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6" spans="17:17" ht="17.100000000000001" customHeight="1" x14ac:dyDescent="0.25">
      <c r="Q15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7" spans="17:17" ht="17.100000000000001" customHeight="1" x14ac:dyDescent="0.25">
      <c r="Q15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8" spans="17:17" ht="17.100000000000001" customHeight="1" x14ac:dyDescent="0.25">
      <c r="Q15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9" spans="17:17" ht="17.100000000000001" customHeight="1" x14ac:dyDescent="0.25">
      <c r="Q15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0" spans="17:17" ht="17.100000000000001" customHeight="1" x14ac:dyDescent="0.25">
      <c r="Q15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1" spans="17:17" ht="17.100000000000001" customHeight="1" x14ac:dyDescent="0.25">
      <c r="Q15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2" spans="17:17" ht="17.100000000000001" customHeight="1" x14ac:dyDescent="0.25">
      <c r="Q15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3" spans="17:17" ht="17.100000000000001" customHeight="1" x14ac:dyDescent="0.25">
      <c r="Q15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4" spans="17:17" ht="17.100000000000001" customHeight="1" x14ac:dyDescent="0.25">
      <c r="Q15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5" spans="17:17" ht="17.100000000000001" customHeight="1" x14ac:dyDescent="0.25">
      <c r="Q15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6" spans="17:17" ht="17.100000000000001" customHeight="1" x14ac:dyDescent="0.25">
      <c r="Q15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7" spans="17:17" ht="17.100000000000001" customHeight="1" x14ac:dyDescent="0.25">
      <c r="Q15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8" spans="17:17" ht="17.100000000000001" customHeight="1" x14ac:dyDescent="0.25">
      <c r="Q15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9" spans="17:17" ht="17.100000000000001" customHeight="1" x14ac:dyDescent="0.25">
      <c r="Q15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0" spans="17:17" ht="17.100000000000001" customHeight="1" x14ac:dyDescent="0.25">
      <c r="Q15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1" spans="17:17" ht="17.100000000000001" customHeight="1" x14ac:dyDescent="0.25">
      <c r="Q15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2" spans="17:17" ht="17.100000000000001" customHeight="1" x14ac:dyDescent="0.25">
      <c r="Q15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3" spans="17:17" ht="17.100000000000001" customHeight="1" x14ac:dyDescent="0.25">
      <c r="Q15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4" spans="17:17" ht="17.100000000000001" customHeight="1" x14ac:dyDescent="0.25">
      <c r="Q15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5" spans="17:17" ht="17.100000000000001" customHeight="1" x14ac:dyDescent="0.25">
      <c r="Q15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6" spans="17:17" ht="17.100000000000001" customHeight="1" x14ac:dyDescent="0.25">
      <c r="Q15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7" spans="17:17" ht="17.100000000000001" customHeight="1" x14ac:dyDescent="0.25">
      <c r="Q15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8" spans="17:17" ht="17.100000000000001" customHeight="1" x14ac:dyDescent="0.25">
      <c r="Q15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9" spans="17:17" ht="17.100000000000001" customHeight="1" x14ac:dyDescent="0.25">
      <c r="Q15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0" spans="17:17" ht="17.100000000000001" customHeight="1" x14ac:dyDescent="0.25">
      <c r="Q16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1" spans="17:17" ht="17.100000000000001" customHeight="1" x14ac:dyDescent="0.25">
      <c r="Q16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2" spans="17:17" ht="17.100000000000001" customHeight="1" x14ac:dyDescent="0.25">
      <c r="Q16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3" spans="17:17" ht="17.100000000000001" customHeight="1" x14ac:dyDescent="0.25">
      <c r="Q16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4" spans="17:17" ht="17.100000000000001" customHeight="1" x14ac:dyDescent="0.25">
      <c r="Q16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5" spans="17:17" ht="17.100000000000001" customHeight="1" x14ac:dyDescent="0.25">
      <c r="Q16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6" spans="17:17" ht="17.100000000000001" customHeight="1" x14ac:dyDescent="0.25">
      <c r="Q16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7" spans="17:17" ht="17.100000000000001" customHeight="1" x14ac:dyDescent="0.25">
      <c r="Q16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8" spans="17:17" ht="17.100000000000001" customHeight="1" x14ac:dyDescent="0.25">
      <c r="Q16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9" spans="17:17" ht="17.100000000000001" customHeight="1" x14ac:dyDescent="0.25">
      <c r="Q16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0" spans="17:17" ht="17.100000000000001" customHeight="1" x14ac:dyDescent="0.25">
      <c r="Q16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1" spans="17:17" ht="17.100000000000001" customHeight="1" x14ac:dyDescent="0.25">
      <c r="Q16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2" spans="17:17" ht="17.100000000000001" customHeight="1" x14ac:dyDescent="0.25">
      <c r="Q16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3" spans="17:17" ht="17.100000000000001" customHeight="1" x14ac:dyDescent="0.25">
      <c r="Q16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4" spans="17:17" ht="17.100000000000001" customHeight="1" x14ac:dyDescent="0.25">
      <c r="Q16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5" spans="17:17" ht="17.100000000000001" customHeight="1" x14ac:dyDescent="0.25">
      <c r="Q16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6" spans="17:17" ht="17.100000000000001" customHeight="1" x14ac:dyDescent="0.25">
      <c r="Q16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7" spans="17:17" ht="17.100000000000001" customHeight="1" x14ac:dyDescent="0.25">
      <c r="Q16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8" spans="17:17" ht="17.100000000000001" customHeight="1" x14ac:dyDescent="0.25">
      <c r="Q16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9" spans="17:17" ht="17.100000000000001" customHeight="1" x14ac:dyDescent="0.25">
      <c r="Q16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0" spans="17:17" ht="17.100000000000001" customHeight="1" x14ac:dyDescent="0.25">
      <c r="Q16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1" spans="17:17" ht="17.100000000000001" customHeight="1" x14ac:dyDescent="0.25">
      <c r="Q16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2" spans="17:17" ht="17.100000000000001" customHeight="1" x14ac:dyDescent="0.25">
      <c r="Q16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3" spans="17:17" ht="17.100000000000001" customHeight="1" x14ac:dyDescent="0.25">
      <c r="Q16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4" spans="17:17" ht="17.100000000000001" customHeight="1" x14ac:dyDescent="0.25">
      <c r="Q16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5" spans="17:17" ht="17.100000000000001" customHeight="1" x14ac:dyDescent="0.25">
      <c r="Q16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6" spans="17:17" ht="17.100000000000001" customHeight="1" x14ac:dyDescent="0.25">
      <c r="Q16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7" spans="17:17" ht="17.100000000000001" customHeight="1" x14ac:dyDescent="0.25">
      <c r="Q16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8" spans="17:17" ht="17.100000000000001" customHeight="1" x14ac:dyDescent="0.25">
      <c r="Q16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9" spans="17:17" ht="17.100000000000001" customHeight="1" x14ac:dyDescent="0.25">
      <c r="Q16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0" spans="17:17" ht="17.100000000000001" customHeight="1" x14ac:dyDescent="0.25">
      <c r="Q16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1" spans="17:17" ht="17.100000000000001" customHeight="1" x14ac:dyDescent="0.25">
      <c r="Q16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2" spans="17:17" ht="17.100000000000001" customHeight="1" x14ac:dyDescent="0.25">
      <c r="Q16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3" spans="17:17" ht="17.100000000000001" customHeight="1" x14ac:dyDescent="0.25">
      <c r="Q16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4" spans="17:17" ht="17.100000000000001" customHeight="1" x14ac:dyDescent="0.25">
      <c r="Q16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5" spans="17:17" ht="17.100000000000001" customHeight="1" x14ac:dyDescent="0.25">
      <c r="Q16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6" spans="17:17" ht="17.100000000000001" customHeight="1" x14ac:dyDescent="0.25">
      <c r="Q16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7" spans="17:17" ht="17.100000000000001" customHeight="1" x14ac:dyDescent="0.25">
      <c r="Q16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8" spans="17:17" ht="17.100000000000001" customHeight="1" x14ac:dyDescent="0.25">
      <c r="Q16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9" spans="17:17" ht="17.100000000000001" customHeight="1" x14ac:dyDescent="0.25">
      <c r="Q16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0" spans="17:17" ht="17.100000000000001" customHeight="1" x14ac:dyDescent="0.25">
      <c r="Q16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1" spans="17:17" ht="17.100000000000001" customHeight="1" x14ac:dyDescent="0.25">
      <c r="Q16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2" spans="17:17" ht="17.100000000000001" customHeight="1" x14ac:dyDescent="0.25">
      <c r="Q16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3" spans="17:17" ht="17.100000000000001" customHeight="1" x14ac:dyDescent="0.25">
      <c r="Q16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4" spans="17:17" ht="17.100000000000001" customHeight="1" x14ac:dyDescent="0.25">
      <c r="Q16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5" spans="17:17" ht="17.100000000000001" customHeight="1" x14ac:dyDescent="0.25">
      <c r="Q16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6" spans="17:17" ht="17.100000000000001" customHeight="1" x14ac:dyDescent="0.25">
      <c r="Q16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7" spans="17:17" ht="17.100000000000001" customHeight="1" x14ac:dyDescent="0.25">
      <c r="Q16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8" spans="17:17" ht="17.100000000000001" customHeight="1" x14ac:dyDescent="0.25">
      <c r="Q16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9" spans="17:17" ht="17.100000000000001" customHeight="1" x14ac:dyDescent="0.25">
      <c r="Q16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0" spans="17:17" ht="17.100000000000001" customHeight="1" x14ac:dyDescent="0.25">
      <c r="Q16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1" spans="17:17" ht="17.100000000000001" customHeight="1" x14ac:dyDescent="0.25">
      <c r="Q16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2" spans="17:17" ht="17.100000000000001" customHeight="1" x14ac:dyDescent="0.25">
      <c r="Q16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3" spans="17:17" ht="17.100000000000001" customHeight="1" x14ac:dyDescent="0.25">
      <c r="Q16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4" spans="17:17" ht="17.100000000000001" customHeight="1" x14ac:dyDescent="0.25">
      <c r="Q16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5" spans="17:17" ht="17.100000000000001" customHeight="1" x14ac:dyDescent="0.25">
      <c r="Q16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6" spans="17:17" ht="17.100000000000001" customHeight="1" x14ac:dyDescent="0.25">
      <c r="Q16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7" spans="17:17" ht="17.100000000000001" customHeight="1" x14ac:dyDescent="0.25">
      <c r="Q16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8" spans="17:17" ht="17.100000000000001" customHeight="1" x14ac:dyDescent="0.25">
      <c r="Q16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9" spans="17:17" ht="17.100000000000001" customHeight="1" x14ac:dyDescent="0.25">
      <c r="Q16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0" spans="17:17" ht="17.100000000000001" customHeight="1" x14ac:dyDescent="0.25">
      <c r="Q16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1" spans="17:17" ht="17.100000000000001" customHeight="1" x14ac:dyDescent="0.25">
      <c r="Q16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2" spans="17:17" ht="17.100000000000001" customHeight="1" x14ac:dyDescent="0.25">
      <c r="Q16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3" spans="17:17" ht="17.100000000000001" customHeight="1" x14ac:dyDescent="0.25">
      <c r="Q16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4" spans="17:17" ht="17.100000000000001" customHeight="1" x14ac:dyDescent="0.25">
      <c r="Q16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5" spans="17:17" ht="17.100000000000001" customHeight="1" x14ac:dyDescent="0.25">
      <c r="Q16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6" spans="17:17" ht="17.100000000000001" customHeight="1" x14ac:dyDescent="0.25">
      <c r="Q16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7" spans="17:17" ht="17.100000000000001" customHeight="1" x14ac:dyDescent="0.25">
      <c r="Q16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8" spans="17:17" ht="17.100000000000001" customHeight="1" x14ac:dyDescent="0.25">
      <c r="Q16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9" spans="17:17" ht="17.100000000000001" customHeight="1" x14ac:dyDescent="0.25">
      <c r="Q16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0" spans="17:17" ht="17.100000000000001" customHeight="1" x14ac:dyDescent="0.25">
      <c r="Q16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1" spans="17:17" ht="17.100000000000001" customHeight="1" x14ac:dyDescent="0.25">
      <c r="Q16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2" spans="17:17" ht="17.100000000000001" customHeight="1" x14ac:dyDescent="0.25">
      <c r="Q16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3" spans="17:17" ht="17.100000000000001" customHeight="1" x14ac:dyDescent="0.25">
      <c r="Q16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4" spans="17:17" ht="17.100000000000001" customHeight="1" x14ac:dyDescent="0.25">
      <c r="Q16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5" spans="17:17" ht="17.100000000000001" customHeight="1" x14ac:dyDescent="0.25">
      <c r="Q16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6" spans="17:17" ht="17.100000000000001" customHeight="1" x14ac:dyDescent="0.25">
      <c r="Q16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7" spans="17:17" ht="17.100000000000001" customHeight="1" x14ac:dyDescent="0.25">
      <c r="Q16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8" spans="17:17" ht="17.100000000000001" customHeight="1" x14ac:dyDescent="0.25">
      <c r="Q16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9" spans="17:17" ht="17.100000000000001" customHeight="1" x14ac:dyDescent="0.25">
      <c r="Q16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0" spans="17:17" ht="17.100000000000001" customHeight="1" x14ac:dyDescent="0.25">
      <c r="Q16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1" spans="17:17" ht="17.100000000000001" customHeight="1" x14ac:dyDescent="0.25">
      <c r="Q16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2" spans="17:17" ht="17.100000000000001" customHeight="1" x14ac:dyDescent="0.25">
      <c r="Q16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3" spans="17:17" ht="17.100000000000001" customHeight="1" x14ac:dyDescent="0.25">
      <c r="Q16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4" spans="17:17" ht="17.100000000000001" customHeight="1" x14ac:dyDescent="0.25">
      <c r="Q16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5" spans="17:17" ht="17.100000000000001" customHeight="1" x14ac:dyDescent="0.25">
      <c r="Q16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6" spans="17:17" ht="17.100000000000001" customHeight="1" x14ac:dyDescent="0.25">
      <c r="Q16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7" spans="17:17" ht="17.100000000000001" customHeight="1" x14ac:dyDescent="0.25">
      <c r="Q16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8" spans="17:17" ht="17.100000000000001" customHeight="1" x14ac:dyDescent="0.25">
      <c r="Q16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9" spans="17:17" ht="17.100000000000001" customHeight="1" x14ac:dyDescent="0.25">
      <c r="Q16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0" spans="17:17" ht="17.100000000000001" customHeight="1" x14ac:dyDescent="0.25">
      <c r="Q16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1" spans="17:17" ht="17.100000000000001" customHeight="1" x14ac:dyDescent="0.25">
      <c r="Q16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2" spans="17:17" ht="17.100000000000001" customHeight="1" x14ac:dyDescent="0.25">
      <c r="Q16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3" spans="17:17" ht="17.100000000000001" customHeight="1" x14ac:dyDescent="0.25">
      <c r="Q16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4" spans="17:17" ht="17.100000000000001" customHeight="1" x14ac:dyDescent="0.25">
      <c r="Q16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5" spans="17:17" ht="17.100000000000001" customHeight="1" x14ac:dyDescent="0.25">
      <c r="Q16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6" spans="17:17" ht="17.100000000000001" customHeight="1" x14ac:dyDescent="0.25">
      <c r="Q16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7" spans="17:17" ht="17.100000000000001" customHeight="1" x14ac:dyDescent="0.25">
      <c r="Q16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8" spans="17:17" ht="17.100000000000001" customHeight="1" x14ac:dyDescent="0.25">
      <c r="Q16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9" spans="17:17" ht="17.100000000000001" customHeight="1" x14ac:dyDescent="0.25">
      <c r="Q16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0" spans="17:17" ht="17.100000000000001" customHeight="1" x14ac:dyDescent="0.25">
      <c r="Q16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1" spans="17:17" ht="17.100000000000001" customHeight="1" x14ac:dyDescent="0.25">
      <c r="Q16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2" spans="17:17" ht="17.100000000000001" customHeight="1" x14ac:dyDescent="0.25">
      <c r="Q16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3" spans="17:17" ht="17.100000000000001" customHeight="1" x14ac:dyDescent="0.25">
      <c r="Q16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4" spans="17:17" ht="17.100000000000001" customHeight="1" x14ac:dyDescent="0.25">
      <c r="Q16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5" spans="17:17" ht="17.100000000000001" customHeight="1" x14ac:dyDescent="0.25">
      <c r="Q16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6" spans="17:17" ht="17.100000000000001" customHeight="1" x14ac:dyDescent="0.25">
      <c r="Q16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7" spans="17:17" ht="17.100000000000001" customHeight="1" x14ac:dyDescent="0.25">
      <c r="Q16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8" spans="17:17" ht="17.100000000000001" customHeight="1" x14ac:dyDescent="0.25">
      <c r="Q16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9" spans="17:17" ht="17.100000000000001" customHeight="1" x14ac:dyDescent="0.25">
      <c r="Q16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0" spans="17:17" ht="17.100000000000001" customHeight="1" x14ac:dyDescent="0.25">
      <c r="Q16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1" spans="17:17" ht="17.100000000000001" customHeight="1" x14ac:dyDescent="0.25">
      <c r="Q16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2" spans="17:17" ht="17.100000000000001" customHeight="1" x14ac:dyDescent="0.25">
      <c r="Q16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3" spans="17:17" ht="17.100000000000001" customHeight="1" x14ac:dyDescent="0.25">
      <c r="Q16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4" spans="17:17" ht="17.100000000000001" customHeight="1" x14ac:dyDescent="0.25">
      <c r="Q16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5" spans="17:17" ht="17.100000000000001" customHeight="1" x14ac:dyDescent="0.25">
      <c r="Q16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6" spans="17:17" ht="17.100000000000001" customHeight="1" x14ac:dyDescent="0.25">
      <c r="Q16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7" spans="17:17" ht="17.100000000000001" customHeight="1" x14ac:dyDescent="0.25">
      <c r="Q16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8" spans="17:17" ht="17.100000000000001" customHeight="1" x14ac:dyDescent="0.25">
      <c r="Q16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9" spans="17:17" ht="17.100000000000001" customHeight="1" x14ac:dyDescent="0.25">
      <c r="Q16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0" spans="17:17" ht="17.100000000000001" customHeight="1" x14ac:dyDescent="0.25">
      <c r="Q16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1" spans="17:17" ht="17.100000000000001" customHeight="1" x14ac:dyDescent="0.25">
      <c r="Q16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2" spans="17:17" ht="17.100000000000001" customHeight="1" x14ac:dyDescent="0.25">
      <c r="Q16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3" spans="17:17" ht="17.100000000000001" customHeight="1" x14ac:dyDescent="0.25">
      <c r="Q16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4" spans="17:17" ht="17.100000000000001" customHeight="1" x14ac:dyDescent="0.25">
      <c r="Q16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5" spans="17:17" ht="17.100000000000001" customHeight="1" x14ac:dyDescent="0.25">
      <c r="Q16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6" spans="17:17" ht="17.100000000000001" customHeight="1" x14ac:dyDescent="0.25">
      <c r="Q16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7" spans="17:17" ht="17.100000000000001" customHeight="1" x14ac:dyDescent="0.25">
      <c r="Q16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8" spans="17:17" ht="17.100000000000001" customHeight="1" x14ac:dyDescent="0.25">
      <c r="Q16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9" spans="17:17" ht="17.100000000000001" customHeight="1" x14ac:dyDescent="0.25">
      <c r="Q16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0" spans="17:17" ht="17.100000000000001" customHeight="1" x14ac:dyDescent="0.25">
      <c r="Q16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1" spans="17:17" ht="17.100000000000001" customHeight="1" x14ac:dyDescent="0.25">
      <c r="Q16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2" spans="17:17" ht="17.100000000000001" customHeight="1" x14ac:dyDescent="0.25">
      <c r="Q16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3" spans="17:17" ht="17.100000000000001" customHeight="1" x14ac:dyDescent="0.25">
      <c r="Q16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4" spans="17:17" ht="17.100000000000001" customHeight="1" x14ac:dyDescent="0.25">
      <c r="Q16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5" spans="17:17" ht="17.100000000000001" customHeight="1" x14ac:dyDescent="0.25">
      <c r="Q16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6" spans="17:17" ht="17.100000000000001" customHeight="1" x14ac:dyDescent="0.25">
      <c r="Q16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7" spans="17:17" ht="17.100000000000001" customHeight="1" x14ac:dyDescent="0.25">
      <c r="Q16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8" spans="17:17" ht="17.100000000000001" customHeight="1" x14ac:dyDescent="0.25">
      <c r="Q16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9" spans="17:17" ht="17.100000000000001" customHeight="1" x14ac:dyDescent="0.25">
      <c r="Q16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0" spans="17:17" ht="17.100000000000001" customHeight="1" x14ac:dyDescent="0.25">
      <c r="Q16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1" spans="17:17" ht="17.100000000000001" customHeight="1" x14ac:dyDescent="0.25">
      <c r="Q16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2" spans="17:17" ht="17.100000000000001" customHeight="1" x14ac:dyDescent="0.25">
      <c r="Q16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3" spans="17:17" ht="17.100000000000001" customHeight="1" x14ac:dyDescent="0.25">
      <c r="Q16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4" spans="17:17" ht="17.100000000000001" customHeight="1" x14ac:dyDescent="0.25">
      <c r="Q16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5" spans="17:17" ht="17.100000000000001" customHeight="1" x14ac:dyDescent="0.25">
      <c r="Q16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6" spans="17:17" ht="17.100000000000001" customHeight="1" x14ac:dyDescent="0.25">
      <c r="Q16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7" spans="17:17" ht="17.100000000000001" customHeight="1" x14ac:dyDescent="0.25">
      <c r="Q16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8" spans="17:17" ht="17.100000000000001" customHeight="1" x14ac:dyDescent="0.25">
      <c r="Q16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9" spans="17:17" ht="17.100000000000001" customHeight="1" x14ac:dyDescent="0.25">
      <c r="Q16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0" spans="17:17" ht="17.100000000000001" customHeight="1" x14ac:dyDescent="0.25">
      <c r="Q16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1" spans="17:17" ht="17.100000000000001" customHeight="1" x14ac:dyDescent="0.25">
      <c r="Q16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2" spans="17:17" ht="17.100000000000001" customHeight="1" x14ac:dyDescent="0.25">
      <c r="Q16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3" spans="17:17" ht="17.100000000000001" customHeight="1" x14ac:dyDescent="0.25">
      <c r="Q16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4" spans="17:17" ht="17.100000000000001" customHeight="1" x14ac:dyDescent="0.25">
      <c r="Q16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5" spans="17:17" ht="17.100000000000001" customHeight="1" x14ac:dyDescent="0.25">
      <c r="Q16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6" spans="17:17" ht="17.100000000000001" customHeight="1" x14ac:dyDescent="0.25">
      <c r="Q16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7" spans="17:17" ht="17.100000000000001" customHeight="1" x14ac:dyDescent="0.25">
      <c r="Q16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8" spans="17:17" ht="17.100000000000001" customHeight="1" x14ac:dyDescent="0.25">
      <c r="Q16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9" spans="17:17" ht="17.100000000000001" customHeight="1" x14ac:dyDescent="0.25">
      <c r="Q16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0" spans="17:17" ht="17.100000000000001" customHeight="1" x14ac:dyDescent="0.25">
      <c r="Q16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1" spans="17:17" ht="17.100000000000001" customHeight="1" x14ac:dyDescent="0.25">
      <c r="Q16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2" spans="17:17" ht="17.100000000000001" customHeight="1" x14ac:dyDescent="0.25">
      <c r="Q16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3" spans="17:17" ht="17.100000000000001" customHeight="1" x14ac:dyDescent="0.25">
      <c r="Q16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4" spans="17:17" ht="17.100000000000001" customHeight="1" x14ac:dyDescent="0.25">
      <c r="Q16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5" spans="17:17" ht="17.100000000000001" customHeight="1" x14ac:dyDescent="0.25">
      <c r="Q16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6" spans="17:17" ht="17.100000000000001" customHeight="1" x14ac:dyDescent="0.25">
      <c r="Q16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7" spans="17:17" ht="17.100000000000001" customHeight="1" x14ac:dyDescent="0.25">
      <c r="Q16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8" spans="17:17" ht="17.100000000000001" customHeight="1" x14ac:dyDescent="0.25">
      <c r="Q16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9" spans="17:17" ht="17.100000000000001" customHeight="1" x14ac:dyDescent="0.25">
      <c r="Q16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0" spans="17:17" ht="17.100000000000001" customHeight="1" x14ac:dyDescent="0.25">
      <c r="Q16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1" spans="17:17" ht="17.100000000000001" customHeight="1" x14ac:dyDescent="0.25">
      <c r="Q16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2" spans="17:17" ht="17.100000000000001" customHeight="1" x14ac:dyDescent="0.25">
      <c r="Q16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3" spans="17:17" ht="17.100000000000001" customHeight="1" x14ac:dyDescent="0.25">
      <c r="Q16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4" spans="17:17" ht="17.100000000000001" customHeight="1" x14ac:dyDescent="0.25">
      <c r="Q16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5" spans="17:17" ht="17.100000000000001" customHeight="1" x14ac:dyDescent="0.25">
      <c r="Q16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6" spans="17:17" ht="17.100000000000001" customHeight="1" x14ac:dyDescent="0.25">
      <c r="Q16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7" spans="17:17" ht="17.100000000000001" customHeight="1" x14ac:dyDescent="0.25">
      <c r="Q16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8" spans="17:17" ht="17.100000000000001" customHeight="1" x14ac:dyDescent="0.25">
      <c r="Q16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9" spans="17:17" ht="17.100000000000001" customHeight="1" x14ac:dyDescent="0.25">
      <c r="Q16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0" spans="17:17" ht="17.100000000000001" customHeight="1" x14ac:dyDescent="0.25">
      <c r="Q16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1" spans="17:17" ht="17.100000000000001" customHeight="1" x14ac:dyDescent="0.25">
      <c r="Q16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2" spans="17:17" ht="17.100000000000001" customHeight="1" x14ac:dyDescent="0.25">
      <c r="Q16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3" spans="17:17" ht="17.100000000000001" customHeight="1" x14ac:dyDescent="0.25">
      <c r="Q16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4" spans="17:17" ht="17.100000000000001" customHeight="1" x14ac:dyDescent="0.25">
      <c r="Q16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5" spans="17:17" ht="17.100000000000001" customHeight="1" x14ac:dyDescent="0.25">
      <c r="Q16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6" spans="17:17" ht="17.100000000000001" customHeight="1" x14ac:dyDescent="0.25">
      <c r="Q16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7" spans="17:17" ht="17.100000000000001" customHeight="1" x14ac:dyDescent="0.25">
      <c r="Q16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8" spans="17:17" ht="17.100000000000001" customHeight="1" x14ac:dyDescent="0.25">
      <c r="Q16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9" spans="17:17" ht="17.100000000000001" customHeight="1" x14ac:dyDescent="0.25">
      <c r="Q16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0" spans="17:17" ht="17.100000000000001" customHeight="1" x14ac:dyDescent="0.25">
      <c r="Q16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1" spans="17:17" ht="17.100000000000001" customHeight="1" x14ac:dyDescent="0.25">
      <c r="Q16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2" spans="17:17" ht="17.100000000000001" customHeight="1" x14ac:dyDescent="0.25">
      <c r="Q16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3" spans="17:17" ht="17.100000000000001" customHeight="1" x14ac:dyDescent="0.25">
      <c r="Q16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4" spans="17:17" ht="17.100000000000001" customHeight="1" x14ac:dyDescent="0.25">
      <c r="Q16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5" spans="17:17" ht="17.100000000000001" customHeight="1" x14ac:dyDescent="0.25">
      <c r="Q16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6" spans="17:17" ht="17.100000000000001" customHeight="1" x14ac:dyDescent="0.25">
      <c r="Q16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7" spans="17:17" ht="17.100000000000001" customHeight="1" x14ac:dyDescent="0.25">
      <c r="Q16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8" spans="17:17" ht="17.100000000000001" customHeight="1" x14ac:dyDescent="0.25">
      <c r="Q16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9" spans="17:17" ht="17.100000000000001" customHeight="1" x14ac:dyDescent="0.25">
      <c r="Q16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0" spans="17:17" ht="17.100000000000001" customHeight="1" x14ac:dyDescent="0.25">
      <c r="Q16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1" spans="17:17" ht="17.100000000000001" customHeight="1" x14ac:dyDescent="0.25">
      <c r="Q16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2" spans="17:17" ht="17.100000000000001" customHeight="1" x14ac:dyDescent="0.25">
      <c r="Q16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3" spans="17:17" ht="17.100000000000001" customHeight="1" x14ac:dyDescent="0.25">
      <c r="Q16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4" spans="17:17" ht="17.100000000000001" customHeight="1" x14ac:dyDescent="0.25">
      <c r="Q16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5" spans="17:17" ht="17.100000000000001" customHeight="1" x14ac:dyDescent="0.25">
      <c r="Q16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6" spans="17:17" ht="17.100000000000001" customHeight="1" x14ac:dyDescent="0.25">
      <c r="Q16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7" spans="17:17" ht="17.100000000000001" customHeight="1" x14ac:dyDescent="0.25">
      <c r="Q16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8" spans="17:17" ht="17.100000000000001" customHeight="1" x14ac:dyDescent="0.25">
      <c r="Q16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9" spans="17:17" ht="17.100000000000001" customHeight="1" x14ac:dyDescent="0.25">
      <c r="Q16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0" spans="17:17" ht="17.100000000000001" customHeight="1" x14ac:dyDescent="0.25">
      <c r="Q16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1" spans="17:17" ht="17.100000000000001" customHeight="1" x14ac:dyDescent="0.25">
      <c r="Q16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2" spans="17:17" ht="17.100000000000001" customHeight="1" x14ac:dyDescent="0.25">
      <c r="Q16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3" spans="17:17" ht="17.100000000000001" customHeight="1" x14ac:dyDescent="0.25">
      <c r="Q16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4" spans="17:17" ht="17.100000000000001" customHeight="1" x14ac:dyDescent="0.25">
      <c r="Q16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5" spans="17:17" ht="17.100000000000001" customHeight="1" x14ac:dyDescent="0.25">
      <c r="Q16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6" spans="17:17" ht="17.100000000000001" customHeight="1" x14ac:dyDescent="0.25">
      <c r="Q16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7" spans="17:17" ht="17.100000000000001" customHeight="1" x14ac:dyDescent="0.25">
      <c r="Q16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8" spans="17:17" ht="17.100000000000001" customHeight="1" x14ac:dyDescent="0.25">
      <c r="Q16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9" spans="17:17" ht="17.100000000000001" customHeight="1" x14ac:dyDescent="0.25">
      <c r="Q16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0" spans="17:17" ht="17.100000000000001" customHeight="1" x14ac:dyDescent="0.25">
      <c r="Q16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1" spans="17:17" ht="17.100000000000001" customHeight="1" x14ac:dyDescent="0.25">
      <c r="Q16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2" spans="17:17" ht="17.100000000000001" customHeight="1" x14ac:dyDescent="0.25">
      <c r="Q16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3" spans="17:17" ht="17.100000000000001" customHeight="1" x14ac:dyDescent="0.25">
      <c r="Q16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4" spans="17:17" ht="17.100000000000001" customHeight="1" x14ac:dyDescent="0.25">
      <c r="Q16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5" spans="17:17" ht="17.100000000000001" customHeight="1" x14ac:dyDescent="0.25">
      <c r="Q16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6" spans="17:17" ht="17.100000000000001" customHeight="1" x14ac:dyDescent="0.25">
      <c r="Q16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7" spans="17:17" ht="17.100000000000001" customHeight="1" x14ac:dyDescent="0.25">
      <c r="Q16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8" spans="17:17" ht="17.100000000000001" customHeight="1" x14ac:dyDescent="0.25">
      <c r="Q16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9" spans="17:17" ht="17.100000000000001" customHeight="1" x14ac:dyDescent="0.25">
      <c r="Q16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0" spans="17:17" ht="17.100000000000001" customHeight="1" x14ac:dyDescent="0.25">
      <c r="Q16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1" spans="17:17" ht="17.100000000000001" customHeight="1" x14ac:dyDescent="0.25">
      <c r="Q16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2" spans="17:17" ht="17.100000000000001" customHeight="1" x14ac:dyDescent="0.25">
      <c r="Q16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3" spans="17:17" ht="17.100000000000001" customHeight="1" x14ac:dyDescent="0.25">
      <c r="Q16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4" spans="17:17" ht="17.100000000000001" customHeight="1" x14ac:dyDescent="0.25">
      <c r="Q16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5" spans="17:17" ht="17.100000000000001" customHeight="1" x14ac:dyDescent="0.25">
      <c r="Q16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6" spans="17:17" ht="17.100000000000001" customHeight="1" x14ac:dyDescent="0.25">
      <c r="Q16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7" spans="17:17" ht="17.100000000000001" customHeight="1" x14ac:dyDescent="0.25">
      <c r="Q16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8" spans="17:17" ht="17.100000000000001" customHeight="1" x14ac:dyDescent="0.25">
      <c r="Q16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9" spans="17:17" ht="17.100000000000001" customHeight="1" x14ac:dyDescent="0.25">
      <c r="Q16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0" spans="17:17" ht="17.100000000000001" customHeight="1" x14ac:dyDescent="0.25">
      <c r="Q16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1" spans="17:17" ht="17.100000000000001" customHeight="1" x14ac:dyDescent="0.25">
      <c r="Q16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2" spans="17:17" ht="17.100000000000001" customHeight="1" x14ac:dyDescent="0.25">
      <c r="Q16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3" spans="17:17" ht="17.100000000000001" customHeight="1" x14ac:dyDescent="0.25">
      <c r="Q16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4" spans="17:17" ht="17.100000000000001" customHeight="1" x14ac:dyDescent="0.25">
      <c r="Q16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5" spans="17:17" ht="17.100000000000001" customHeight="1" x14ac:dyDescent="0.25">
      <c r="Q16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6" spans="17:17" ht="17.100000000000001" customHeight="1" x14ac:dyDescent="0.25">
      <c r="Q16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7" spans="17:17" ht="17.100000000000001" customHeight="1" x14ac:dyDescent="0.25">
      <c r="Q16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8" spans="17:17" ht="17.100000000000001" customHeight="1" x14ac:dyDescent="0.25">
      <c r="Q16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9" spans="17:17" ht="17.100000000000001" customHeight="1" x14ac:dyDescent="0.25">
      <c r="Q16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0" spans="17:17" ht="17.100000000000001" customHeight="1" x14ac:dyDescent="0.25">
      <c r="Q16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1" spans="17:17" ht="17.100000000000001" customHeight="1" x14ac:dyDescent="0.25">
      <c r="Q16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2" spans="17:17" ht="17.100000000000001" customHeight="1" x14ac:dyDescent="0.25">
      <c r="Q16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3" spans="17:17" ht="17.100000000000001" customHeight="1" x14ac:dyDescent="0.25">
      <c r="Q16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4" spans="17:17" ht="17.100000000000001" customHeight="1" x14ac:dyDescent="0.25">
      <c r="Q16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5" spans="17:17" ht="17.100000000000001" customHeight="1" x14ac:dyDescent="0.25">
      <c r="Q16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6" spans="17:17" ht="17.100000000000001" customHeight="1" x14ac:dyDescent="0.25">
      <c r="Q16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7" spans="17:17" ht="17.100000000000001" customHeight="1" x14ac:dyDescent="0.25">
      <c r="Q16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8" spans="17:17" ht="17.100000000000001" customHeight="1" x14ac:dyDescent="0.25">
      <c r="Q16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9" spans="17:17" ht="17.100000000000001" customHeight="1" x14ac:dyDescent="0.25">
      <c r="Q16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0" spans="17:17" ht="17.100000000000001" customHeight="1" x14ac:dyDescent="0.25">
      <c r="Q16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1" spans="17:17" ht="17.100000000000001" customHeight="1" x14ac:dyDescent="0.25">
      <c r="Q16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2" spans="17:17" ht="17.100000000000001" customHeight="1" x14ac:dyDescent="0.25">
      <c r="Q16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3" spans="17:17" ht="17.100000000000001" customHeight="1" x14ac:dyDescent="0.25">
      <c r="Q16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4" spans="17:17" ht="17.100000000000001" customHeight="1" x14ac:dyDescent="0.25">
      <c r="Q16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5" spans="17:17" ht="17.100000000000001" customHeight="1" x14ac:dyDescent="0.25">
      <c r="Q16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6" spans="17:17" ht="17.100000000000001" customHeight="1" x14ac:dyDescent="0.25">
      <c r="Q16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7" spans="17:17" ht="17.100000000000001" customHeight="1" x14ac:dyDescent="0.25">
      <c r="Q16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8" spans="17:17" ht="17.100000000000001" customHeight="1" x14ac:dyDescent="0.25">
      <c r="Q16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9" spans="17:17" ht="17.100000000000001" customHeight="1" x14ac:dyDescent="0.25">
      <c r="Q16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0" spans="17:17" ht="17.100000000000001" customHeight="1" x14ac:dyDescent="0.25">
      <c r="Q16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1" spans="17:17" ht="17.100000000000001" customHeight="1" x14ac:dyDescent="0.25">
      <c r="Q16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2" spans="17:17" ht="17.100000000000001" customHeight="1" x14ac:dyDescent="0.25">
      <c r="Q16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3" spans="17:17" ht="17.100000000000001" customHeight="1" x14ac:dyDescent="0.25">
      <c r="Q16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4" spans="17:17" ht="17.100000000000001" customHeight="1" x14ac:dyDescent="0.25">
      <c r="Q16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5" spans="17:17" ht="17.100000000000001" customHeight="1" x14ac:dyDescent="0.25">
      <c r="Q16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6" spans="17:17" ht="17.100000000000001" customHeight="1" x14ac:dyDescent="0.25">
      <c r="Q16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7" spans="17:17" ht="17.100000000000001" customHeight="1" x14ac:dyDescent="0.25">
      <c r="Q16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8" spans="17:17" ht="17.100000000000001" customHeight="1" x14ac:dyDescent="0.25">
      <c r="Q16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9" spans="17:17" ht="17.100000000000001" customHeight="1" x14ac:dyDescent="0.25">
      <c r="Q16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0" spans="17:17" ht="17.100000000000001" customHeight="1" x14ac:dyDescent="0.25">
      <c r="Q16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1" spans="17:17" ht="17.100000000000001" customHeight="1" x14ac:dyDescent="0.25">
      <c r="Q16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2" spans="17:17" ht="17.100000000000001" customHeight="1" x14ac:dyDescent="0.25">
      <c r="Q16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3" spans="17:17" ht="17.100000000000001" customHeight="1" x14ac:dyDescent="0.25">
      <c r="Q16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4" spans="17:17" ht="17.100000000000001" customHeight="1" x14ac:dyDescent="0.25">
      <c r="Q16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5" spans="17:17" ht="17.100000000000001" customHeight="1" x14ac:dyDescent="0.25">
      <c r="Q16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6" spans="17:17" ht="17.100000000000001" customHeight="1" x14ac:dyDescent="0.25">
      <c r="Q16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7" spans="17:17" ht="17.100000000000001" customHeight="1" x14ac:dyDescent="0.25">
      <c r="Q16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8" spans="17:17" ht="17.100000000000001" customHeight="1" x14ac:dyDescent="0.25">
      <c r="Q16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9" spans="17:17" ht="17.100000000000001" customHeight="1" x14ac:dyDescent="0.25">
      <c r="Q16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0" spans="17:17" ht="17.100000000000001" customHeight="1" x14ac:dyDescent="0.25">
      <c r="Q16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1" spans="17:17" ht="17.100000000000001" customHeight="1" x14ac:dyDescent="0.25">
      <c r="Q16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2" spans="17:17" ht="17.100000000000001" customHeight="1" x14ac:dyDescent="0.25">
      <c r="Q16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3" spans="17:17" ht="17.100000000000001" customHeight="1" x14ac:dyDescent="0.25">
      <c r="Q16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4" spans="17:17" ht="17.100000000000001" customHeight="1" x14ac:dyDescent="0.25">
      <c r="Q16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5" spans="17:17" ht="17.100000000000001" customHeight="1" x14ac:dyDescent="0.25">
      <c r="Q16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6" spans="17:17" ht="17.100000000000001" customHeight="1" x14ac:dyDescent="0.25">
      <c r="Q16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7" spans="17:17" ht="17.100000000000001" customHeight="1" x14ac:dyDescent="0.25">
      <c r="Q16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8" spans="17:17" ht="17.100000000000001" customHeight="1" x14ac:dyDescent="0.25">
      <c r="Q16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9" spans="17:17" ht="17.100000000000001" customHeight="1" x14ac:dyDescent="0.25">
      <c r="Q16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0" spans="17:17" ht="17.100000000000001" customHeight="1" x14ac:dyDescent="0.25">
      <c r="Q16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1" spans="17:17" ht="17.100000000000001" customHeight="1" x14ac:dyDescent="0.25">
      <c r="Q16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2" spans="17:17" ht="17.100000000000001" customHeight="1" x14ac:dyDescent="0.25">
      <c r="Q16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3" spans="17:17" ht="17.100000000000001" customHeight="1" x14ac:dyDescent="0.25">
      <c r="Q16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4" spans="17:17" ht="17.100000000000001" customHeight="1" x14ac:dyDescent="0.25">
      <c r="Q16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5" spans="17:17" ht="17.100000000000001" customHeight="1" x14ac:dyDescent="0.25">
      <c r="Q16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6" spans="17:17" ht="17.100000000000001" customHeight="1" x14ac:dyDescent="0.25">
      <c r="Q16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7" spans="17:17" ht="17.100000000000001" customHeight="1" x14ac:dyDescent="0.25">
      <c r="Q16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8" spans="17:17" ht="17.100000000000001" customHeight="1" x14ac:dyDescent="0.25">
      <c r="Q16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9" spans="17:17" ht="17.100000000000001" customHeight="1" x14ac:dyDescent="0.25">
      <c r="Q16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0" spans="17:17" ht="17.100000000000001" customHeight="1" x14ac:dyDescent="0.25">
      <c r="Q16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1" spans="17:17" ht="17.100000000000001" customHeight="1" x14ac:dyDescent="0.25">
      <c r="Q16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2" spans="17:17" ht="17.100000000000001" customHeight="1" x14ac:dyDescent="0.25">
      <c r="Q16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3" spans="17:17" ht="17.100000000000001" customHeight="1" x14ac:dyDescent="0.25">
      <c r="Q16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4" spans="17:17" ht="17.100000000000001" customHeight="1" x14ac:dyDescent="0.25">
      <c r="Q16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5" spans="17:17" ht="17.100000000000001" customHeight="1" x14ac:dyDescent="0.25">
      <c r="Q16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6" spans="17:17" ht="17.100000000000001" customHeight="1" x14ac:dyDescent="0.25">
      <c r="Q16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7" spans="17:17" ht="17.100000000000001" customHeight="1" x14ac:dyDescent="0.25">
      <c r="Q16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8" spans="17:17" ht="17.100000000000001" customHeight="1" x14ac:dyDescent="0.25">
      <c r="Q16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9" spans="17:17" ht="17.100000000000001" customHeight="1" x14ac:dyDescent="0.25">
      <c r="Q16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0" spans="17:17" ht="17.100000000000001" customHeight="1" x14ac:dyDescent="0.25">
      <c r="Q16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1" spans="17:17" ht="17.100000000000001" customHeight="1" x14ac:dyDescent="0.25">
      <c r="Q16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2" spans="17:17" ht="17.100000000000001" customHeight="1" x14ac:dyDescent="0.25">
      <c r="Q16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3" spans="17:17" ht="17.100000000000001" customHeight="1" x14ac:dyDescent="0.25">
      <c r="Q16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4" spans="17:17" ht="17.100000000000001" customHeight="1" x14ac:dyDescent="0.25">
      <c r="Q16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5" spans="17:17" ht="17.100000000000001" customHeight="1" x14ac:dyDescent="0.25">
      <c r="Q16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6" spans="17:17" ht="17.100000000000001" customHeight="1" x14ac:dyDescent="0.25">
      <c r="Q16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7" spans="17:17" ht="17.100000000000001" customHeight="1" x14ac:dyDescent="0.25">
      <c r="Q16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8" spans="17:17" ht="17.100000000000001" customHeight="1" x14ac:dyDescent="0.25">
      <c r="Q16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9" spans="17:17" ht="17.100000000000001" customHeight="1" x14ac:dyDescent="0.25">
      <c r="Q16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0" spans="17:17" ht="17.100000000000001" customHeight="1" x14ac:dyDescent="0.25">
      <c r="Q16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1" spans="17:17" ht="17.100000000000001" customHeight="1" x14ac:dyDescent="0.25">
      <c r="Q16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2" spans="17:17" ht="17.100000000000001" customHeight="1" x14ac:dyDescent="0.25">
      <c r="Q16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3" spans="17:17" ht="17.100000000000001" customHeight="1" x14ac:dyDescent="0.25">
      <c r="Q16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4" spans="17:17" ht="17.100000000000001" customHeight="1" x14ac:dyDescent="0.25">
      <c r="Q16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5" spans="17:17" ht="17.100000000000001" customHeight="1" x14ac:dyDescent="0.25">
      <c r="Q16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6" spans="17:17" ht="17.100000000000001" customHeight="1" x14ac:dyDescent="0.25">
      <c r="Q16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7" spans="17:17" ht="17.100000000000001" customHeight="1" x14ac:dyDescent="0.25">
      <c r="Q16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8" spans="17:17" ht="17.100000000000001" customHeight="1" x14ac:dyDescent="0.25">
      <c r="Q16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9" spans="17:17" ht="17.100000000000001" customHeight="1" x14ac:dyDescent="0.25">
      <c r="Q16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0" spans="17:17" ht="17.100000000000001" customHeight="1" x14ac:dyDescent="0.25">
      <c r="Q16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1" spans="17:17" ht="17.100000000000001" customHeight="1" x14ac:dyDescent="0.25">
      <c r="Q16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2" spans="17:17" ht="17.100000000000001" customHeight="1" x14ac:dyDescent="0.25">
      <c r="Q16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3" spans="17:17" ht="17.100000000000001" customHeight="1" x14ac:dyDescent="0.25">
      <c r="Q16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4" spans="17:17" ht="17.100000000000001" customHeight="1" x14ac:dyDescent="0.25">
      <c r="Q16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5" spans="17:17" ht="17.100000000000001" customHeight="1" x14ac:dyDescent="0.25">
      <c r="Q16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6" spans="17:17" ht="17.100000000000001" customHeight="1" x14ac:dyDescent="0.25">
      <c r="Q16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7" spans="17:17" ht="17.100000000000001" customHeight="1" x14ac:dyDescent="0.25">
      <c r="Q16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8" spans="17:17" ht="17.100000000000001" customHeight="1" x14ac:dyDescent="0.25">
      <c r="Q16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9" spans="17:17" ht="17.100000000000001" customHeight="1" x14ac:dyDescent="0.25">
      <c r="Q16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0" spans="17:17" ht="17.100000000000001" customHeight="1" x14ac:dyDescent="0.25">
      <c r="Q16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1" spans="17:17" ht="17.100000000000001" customHeight="1" x14ac:dyDescent="0.25">
      <c r="Q16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2" spans="17:17" ht="17.100000000000001" customHeight="1" x14ac:dyDescent="0.25">
      <c r="Q16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3" spans="17:17" ht="17.100000000000001" customHeight="1" x14ac:dyDescent="0.25">
      <c r="Q16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4" spans="17:17" ht="17.100000000000001" customHeight="1" x14ac:dyDescent="0.25">
      <c r="Q16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5" spans="17:17" ht="17.100000000000001" customHeight="1" x14ac:dyDescent="0.25">
      <c r="Q16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6" spans="17:17" ht="17.100000000000001" customHeight="1" x14ac:dyDescent="0.25">
      <c r="Q16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7" spans="17:17" ht="17.100000000000001" customHeight="1" x14ac:dyDescent="0.25">
      <c r="Q16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8" spans="17:17" ht="17.100000000000001" customHeight="1" x14ac:dyDescent="0.25">
      <c r="Q16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9" spans="17:17" ht="17.100000000000001" customHeight="1" x14ac:dyDescent="0.25">
      <c r="Q16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0" spans="17:17" ht="17.100000000000001" customHeight="1" x14ac:dyDescent="0.25">
      <c r="Q16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1" spans="17:17" ht="17.100000000000001" customHeight="1" x14ac:dyDescent="0.25">
      <c r="Q16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2" spans="17:17" ht="17.100000000000001" customHeight="1" x14ac:dyDescent="0.25">
      <c r="Q16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3" spans="17:17" ht="17.100000000000001" customHeight="1" x14ac:dyDescent="0.25">
      <c r="Q16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4" spans="17:17" ht="17.100000000000001" customHeight="1" x14ac:dyDescent="0.25">
      <c r="Q16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5" spans="17:17" ht="17.100000000000001" customHeight="1" x14ac:dyDescent="0.25">
      <c r="Q16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6" spans="17:17" ht="17.100000000000001" customHeight="1" x14ac:dyDescent="0.25">
      <c r="Q16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7" spans="17:17" ht="17.100000000000001" customHeight="1" x14ac:dyDescent="0.25">
      <c r="Q16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8" spans="17:17" ht="17.100000000000001" customHeight="1" x14ac:dyDescent="0.25">
      <c r="Q16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9" spans="17:17" ht="17.100000000000001" customHeight="1" x14ac:dyDescent="0.25">
      <c r="Q16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0" spans="17:17" ht="17.100000000000001" customHeight="1" x14ac:dyDescent="0.25">
      <c r="Q16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1" spans="17:17" ht="17.100000000000001" customHeight="1" x14ac:dyDescent="0.25">
      <c r="Q16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2" spans="17:17" ht="17.100000000000001" customHeight="1" x14ac:dyDescent="0.25">
      <c r="Q16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3" spans="17:17" ht="17.100000000000001" customHeight="1" x14ac:dyDescent="0.25">
      <c r="Q16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4" spans="17:17" ht="17.100000000000001" customHeight="1" x14ac:dyDescent="0.25">
      <c r="Q16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5" spans="17:17" ht="17.100000000000001" customHeight="1" x14ac:dyDescent="0.25">
      <c r="Q16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6" spans="17:17" ht="17.100000000000001" customHeight="1" x14ac:dyDescent="0.25">
      <c r="Q16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7" spans="17:17" ht="17.100000000000001" customHeight="1" x14ac:dyDescent="0.25">
      <c r="Q16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8" spans="17:17" ht="17.100000000000001" customHeight="1" x14ac:dyDescent="0.25">
      <c r="Q16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9" spans="17:17" ht="17.100000000000001" customHeight="1" x14ac:dyDescent="0.25">
      <c r="Q16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0" spans="17:17" ht="17.100000000000001" customHeight="1" x14ac:dyDescent="0.25">
      <c r="Q16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1" spans="17:17" ht="17.100000000000001" customHeight="1" x14ac:dyDescent="0.25">
      <c r="Q16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2" spans="17:17" ht="17.100000000000001" customHeight="1" x14ac:dyDescent="0.25">
      <c r="Q16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3" spans="17:17" ht="17.100000000000001" customHeight="1" x14ac:dyDescent="0.25">
      <c r="Q16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4" spans="17:17" ht="17.100000000000001" customHeight="1" x14ac:dyDescent="0.25">
      <c r="Q16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5" spans="17:17" ht="17.100000000000001" customHeight="1" x14ac:dyDescent="0.25">
      <c r="Q16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6" spans="17:17" ht="17.100000000000001" customHeight="1" x14ac:dyDescent="0.25">
      <c r="Q16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7" spans="17:17" ht="17.100000000000001" customHeight="1" x14ac:dyDescent="0.25">
      <c r="Q16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8" spans="17:17" ht="17.100000000000001" customHeight="1" x14ac:dyDescent="0.25">
      <c r="Q16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9" spans="17:17" ht="17.100000000000001" customHeight="1" x14ac:dyDescent="0.25">
      <c r="Q16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0" spans="17:17" ht="17.100000000000001" customHeight="1" x14ac:dyDescent="0.25">
      <c r="Q16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1" spans="17:17" ht="17.100000000000001" customHeight="1" x14ac:dyDescent="0.25">
      <c r="Q16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2" spans="17:17" ht="17.100000000000001" customHeight="1" x14ac:dyDescent="0.25">
      <c r="Q16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3" spans="17:17" ht="17.100000000000001" customHeight="1" x14ac:dyDescent="0.25">
      <c r="Q16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4" spans="17:17" ht="17.100000000000001" customHeight="1" x14ac:dyDescent="0.25">
      <c r="Q16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5" spans="17:17" ht="17.100000000000001" customHeight="1" x14ac:dyDescent="0.25">
      <c r="Q16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6" spans="17:17" ht="17.100000000000001" customHeight="1" x14ac:dyDescent="0.25">
      <c r="Q16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7" spans="17:17" ht="17.100000000000001" customHeight="1" x14ac:dyDescent="0.25">
      <c r="Q16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8" spans="17:17" ht="17.100000000000001" customHeight="1" x14ac:dyDescent="0.25">
      <c r="Q16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9" spans="17:17" ht="17.100000000000001" customHeight="1" x14ac:dyDescent="0.25">
      <c r="Q16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0" spans="17:17" ht="17.100000000000001" customHeight="1" x14ac:dyDescent="0.25">
      <c r="Q16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1" spans="17:17" ht="17.100000000000001" customHeight="1" x14ac:dyDescent="0.25">
      <c r="Q16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2" spans="17:17" ht="17.100000000000001" customHeight="1" x14ac:dyDescent="0.25">
      <c r="Q16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3" spans="17:17" ht="17.100000000000001" customHeight="1" x14ac:dyDescent="0.25">
      <c r="Q16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4" spans="17:17" ht="17.100000000000001" customHeight="1" x14ac:dyDescent="0.25">
      <c r="Q16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5" spans="17:17" ht="17.100000000000001" customHeight="1" x14ac:dyDescent="0.25">
      <c r="Q16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6" spans="17:17" ht="17.100000000000001" customHeight="1" x14ac:dyDescent="0.25">
      <c r="Q16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7" spans="17:17" ht="17.100000000000001" customHeight="1" x14ac:dyDescent="0.25">
      <c r="Q16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8" spans="17:17" ht="17.100000000000001" customHeight="1" x14ac:dyDescent="0.25">
      <c r="Q16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9" spans="17:17" ht="17.100000000000001" customHeight="1" x14ac:dyDescent="0.25">
      <c r="Q16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0" spans="17:17" ht="17.100000000000001" customHeight="1" x14ac:dyDescent="0.25">
      <c r="Q16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1" spans="17:17" ht="17.100000000000001" customHeight="1" x14ac:dyDescent="0.25">
      <c r="Q16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2" spans="17:17" ht="17.100000000000001" customHeight="1" x14ac:dyDescent="0.25">
      <c r="Q16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3" spans="17:17" ht="17.100000000000001" customHeight="1" x14ac:dyDescent="0.25">
      <c r="Q16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4" spans="17:17" ht="17.100000000000001" customHeight="1" x14ac:dyDescent="0.25">
      <c r="Q16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5" spans="17:17" ht="17.100000000000001" customHeight="1" x14ac:dyDescent="0.25">
      <c r="Q16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6" spans="17:17" ht="17.100000000000001" customHeight="1" x14ac:dyDescent="0.25">
      <c r="Q16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7" spans="17:17" ht="17.100000000000001" customHeight="1" x14ac:dyDescent="0.25">
      <c r="Q16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8" spans="17:17" ht="17.100000000000001" customHeight="1" x14ac:dyDescent="0.25">
      <c r="Q16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9" spans="17:17" ht="17.100000000000001" customHeight="1" x14ac:dyDescent="0.25">
      <c r="Q16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0" spans="17:17" ht="17.100000000000001" customHeight="1" x14ac:dyDescent="0.25">
      <c r="Q16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1" spans="17:17" ht="17.100000000000001" customHeight="1" x14ac:dyDescent="0.25">
      <c r="Q16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2" spans="17:17" ht="17.100000000000001" customHeight="1" x14ac:dyDescent="0.25">
      <c r="Q16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3" spans="17:17" ht="17.100000000000001" customHeight="1" x14ac:dyDescent="0.25">
      <c r="Q16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4" spans="17:17" ht="17.100000000000001" customHeight="1" x14ac:dyDescent="0.25">
      <c r="Q16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5" spans="17:17" ht="17.100000000000001" customHeight="1" x14ac:dyDescent="0.25">
      <c r="Q16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6" spans="17:17" ht="17.100000000000001" customHeight="1" x14ac:dyDescent="0.25">
      <c r="Q16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7" spans="17:17" ht="17.100000000000001" customHeight="1" x14ac:dyDescent="0.25">
      <c r="Q16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8" spans="17:17" ht="17.100000000000001" customHeight="1" x14ac:dyDescent="0.25">
      <c r="Q16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9" spans="17:17" ht="17.100000000000001" customHeight="1" x14ac:dyDescent="0.25">
      <c r="Q16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0" spans="17:17" ht="17.100000000000001" customHeight="1" x14ac:dyDescent="0.25">
      <c r="Q16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1" spans="17:17" ht="17.100000000000001" customHeight="1" x14ac:dyDescent="0.25">
      <c r="Q16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2" spans="17:17" ht="17.100000000000001" customHeight="1" x14ac:dyDescent="0.25">
      <c r="Q16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3" spans="17:17" ht="17.100000000000001" customHeight="1" x14ac:dyDescent="0.25">
      <c r="Q16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4" spans="17:17" ht="17.100000000000001" customHeight="1" x14ac:dyDescent="0.25">
      <c r="Q16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5" spans="17:17" ht="17.100000000000001" customHeight="1" x14ac:dyDescent="0.25">
      <c r="Q16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6" spans="17:17" ht="17.100000000000001" customHeight="1" x14ac:dyDescent="0.25">
      <c r="Q16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7" spans="17:17" ht="17.100000000000001" customHeight="1" x14ac:dyDescent="0.25">
      <c r="Q16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8" spans="17:17" ht="17.100000000000001" customHeight="1" x14ac:dyDescent="0.25">
      <c r="Q16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9" spans="17:17" ht="17.100000000000001" customHeight="1" x14ac:dyDescent="0.25">
      <c r="Q16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0" spans="17:17" ht="17.100000000000001" customHeight="1" x14ac:dyDescent="0.25">
      <c r="Q16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1" spans="17:17" ht="17.100000000000001" customHeight="1" x14ac:dyDescent="0.25">
      <c r="Q16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2" spans="17:17" ht="17.100000000000001" customHeight="1" x14ac:dyDescent="0.25">
      <c r="Q16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3" spans="17:17" ht="17.100000000000001" customHeight="1" x14ac:dyDescent="0.25">
      <c r="Q16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4" spans="17:17" ht="17.100000000000001" customHeight="1" x14ac:dyDescent="0.25">
      <c r="Q16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5" spans="17:17" ht="17.100000000000001" customHeight="1" x14ac:dyDescent="0.25">
      <c r="Q16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6" spans="17:17" ht="17.100000000000001" customHeight="1" x14ac:dyDescent="0.25">
      <c r="Q16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7" spans="17:17" ht="17.100000000000001" customHeight="1" x14ac:dyDescent="0.25">
      <c r="Q16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8" spans="17:17" ht="17.100000000000001" customHeight="1" x14ac:dyDescent="0.25">
      <c r="Q16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9" spans="17:17" ht="17.100000000000001" customHeight="1" x14ac:dyDescent="0.25">
      <c r="Q16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0" spans="17:17" ht="17.100000000000001" customHeight="1" x14ac:dyDescent="0.25">
      <c r="Q16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1" spans="17:17" ht="17.100000000000001" customHeight="1" x14ac:dyDescent="0.25">
      <c r="Q16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2" spans="17:17" ht="17.100000000000001" customHeight="1" x14ac:dyDescent="0.25">
      <c r="Q16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3" spans="17:17" ht="17.100000000000001" customHeight="1" x14ac:dyDescent="0.25">
      <c r="Q16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4" spans="17:17" ht="17.100000000000001" customHeight="1" x14ac:dyDescent="0.25">
      <c r="Q16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5" spans="17:17" ht="17.100000000000001" customHeight="1" x14ac:dyDescent="0.25">
      <c r="Q16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6" spans="17:17" ht="17.100000000000001" customHeight="1" x14ac:dyDescent="0.25">
      <c r="Q16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7" spans="17:17" ht="17.100000000000001" customHeight="1" x14ac:dyDescent="0.25">
      <c r="Q16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8" spans="17:17" ht="17.100000000000001" customHeight="1" x14ac:dyDescent="0.25">
      <c r="Q16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9" spans="17:17" ht="17.100000000000001" customHeight="1" x14ac:dyDescent="0.25">
      <c r="Q16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0" spans="17:17" ht="17.100000000000001" customHeight="1" x14ac:dyDescent="0.25">
      <c r="Q16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1" spans="17:17" ht="17.100000000000001" customHeight="1" x14ac:dyDescent="0.25">
      <c r="Q16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2" spans="17:17" ht="17.100000000000001" customHeight="1" x14ac:dyDescent="0.25">
      <c r="Q16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3" spans="17:17" ht="17.100000000000001" customHeight="1" x14ac:dyDescent="0.25">
      <c r="Q16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4" spans="17:17" ht="17.100000000000001" customHeight="1" x14ac:dyDescent="0.25">
      <c r="Q16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5" spans="17:17" ht="17.100000000000001" customHeight="1" x14ac:dyDescent="0.25">
      <c r="Q16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6" spans="17:17" ht="17.100000000000001" customHeight="1" x14ac:dyDescent="0.25">
      <c r="Q16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7" spans="17:17" ht="17.100000000000001" customHeight="1" x14ac:dyDescent="0.25">
      <c r="Q16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8" spans="17:17" ht="17.100000000000001" customHeight="1" x14ac:dyDescent="0.25">
      <c r="Q16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9" spans="17:17" ht="17.100000000000001" customHeight="1" x14ac:dyDescent="0.25">
      <c r="Q16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0" spans="17:17" ht="17.100000000000001" customHeight="1" x14ac:dyDescent="0.25">
      <c r="Q16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1" spans="17:17" ht="17.100000000000001" customHeight="1" x14ac:dyDescent="0.25">
      <c r="Q16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2" spans="17:17" ht="17.100000000000001" customHeight="1" x14ac:dyDescent="0.25">
      <c r="Q16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3" spans="17:17" ht="17.100000000000001" customHeight="1" x14ac:dyDescent="0.25">
      <c r="Q16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4" spans="17:17" ht="17.100000000000001" customHeight="1" x14ac:dyDescent="0.25">
      <c r="Q16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5" spans="17:17" ht="17.100000000000001" customHeight="1" x14ac:dyDescent="0.25">
      <c r="Q16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6" spans="17:17" ht="17.100000000000001" customHeight="1" x14ac:dyDescent="0.25">
      <c r="Q16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7" spans="17:17" ht="17.100000000000001" customHeight="1" x14ac:dyDescent="0.25">
      <c r="Q16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8" spans="17:17" ht="17.100000000000001" customHeight="1" x14ac:dyDescent="0.25">
      <c r="Q16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9" spans="17:17" ht="17.100000000000001" customHeight="1" x14ac:dyDescent="0.25">
      <c r="Q16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0" spans="17:17" ht="17.100000000000001" customHeight="1" x14ac:dyDescent="0.25">
      <c r="Q16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1" spans="17:17" ht="17.100000000000001" customHeight="1" x14ac:dyDescent="0.25">
      <c r="Q16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2" spans="17:17" ht="17.100000000000001" customHeight="1" x14ac:dyDescent="0.25">
      <c r="Q16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3" spans="17:17" ht="17.100000000000001" customHeight="1" x14ac:dyDescent="0.25">
      <c r="Q16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4" spans="17:17" ht="17.100000000000001" customHeight="1" x14ac:dyDescent="0.25">
      <c r="Q16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5" spans="17:17" ht="17.100000000000001" customHeight="1" x14ac:dyDescent="0.25">
      <c r="Q16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6" spans="17:17" ht="17.100000000000001" customHeight="1" x14ac:dyDescent="0.25">
      <c r="Q16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7" spans="17:17" ht="17.100000000000001" customHeight="1" x14ac:dyDescent="0.25">
      <c r="Q16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8" spans="17:17" ht="17.100000000000001" customHeight="1" x14ac:dyDescent="0.25">
      <c r="Q16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9" spans="17:17" ht="17.100000000000001" customHeight="1" x14ac:dyDescent="0.25">
      <c r="Q16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0" spans="17:17" ht="17.100000000000001" customHeight="1" x14ac:dyDescent="0.25">
      <c r="Q16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1" spans="17:17" ht="17.100000000000001" customHeight="1" x14ac:dyDescent="0.25">
      <c r="Q16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2" spans="17:17" ht="17.100000000000001" customHeight="1" x14ac:dyDescent="0.25">
      <c r="Q16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3" spans="17:17" ht="17.100000000000001" customHeight="1" x14ac:dyDescent="0.25">
      <c r="Q16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4" spans="17:17" ht="17.100000000000001" customHeight="1" x14ac:dyDescent="0.25">
      <c r="Q16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5" spans="17:17" ht="17.100000000000001" customHeight="1" x14ac:dyDescent="0.25">
      <c r="Q16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6" spans="17:17" ht="17.100000000000001" customHeight="1" x14ac:dyDescent="0.25">
      <c r="Q16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7" spans="17:17" ht="17.100000000000001" customHeight="1" x14ac:dyDescent="0.25">
      <c r="Q16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8" spans="17:17" ht="17.100000000000001" customHeight="1" x14ac:dyDescent="0.25">
      <c r="Q16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9" spans="17:17" ht="17.100000000000001" customHeight="1" x14ac:dyDescent="0.25">
      <c r="Q16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0" spans="17:17" ht="17.100000000000001" customHeight="1" x14ac:dyDescent="0.25">
      <c r="Q16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1" spans="17:17" ht="17.100000000000001" customHeight="1" x14ac:dyDescent="0.25">
      <c r="Q16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2" spans="17:17" ht="17.100000000000001" customHeight="1" x14ac:dyDescent="0.25">
      <c r="Q16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3" spans="17:17" ht="17.100000000000001" customHeight="1" x14ac:dyDescent="0.25">
      <c r="Q16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4" spans="17:17" ht="17.100000000000001" customHeight="1" x14ac:dyDescent="0.25">
      <c r="Q16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5" spans="17:17" ht="17.100000000000001" customHeight="1" x14ac:dyDescent="0.25">
      <c r="Q16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6" spans="17:17" ht="17.100000000000001" customHeight="1" x14ac:dyDescent="0.25">
      <c r="Q16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7" spans="17:17" ht="17.100000000000001" customHeight="1" x14ac:dyDescent="0.25">
      <c r="Q16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8" spans="17:17" ht="17.100000000000001" customHeight="1" x14ac:dyDescent="0.25">
      <c r="Q16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9" spans="17:17" ht="17.100000000000001" customHeight="1" x14ac:dyDescent="0.25">
      <c r="Q16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0" spans="17:17" ht="17.100000000000001" customHeight="1" x14ac:dyDescent="0.25">
      <c r="Q16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1" spans="17:17" ht="17.100000000000001" customHeight="1" x14ac:dyDescent="0.25">
      <c r="Q16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2" spans="17:17" ht="17.100000000000001" customHeight="1" x14ac:dyDescent="0.25">
      <c r="Q16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3" spans="17:17" ht="17.100000000000001" customHeight="1" x14ac:dyDescent="0.25">
      <c r="Q16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4" spans="17:17" ht="17.100000000000001" customHeight="1" x14ac:dyDescent="0.25">
      <c r="Q16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5" spans="17:17" ht="17.100000000000001" customHeight="1" x14ac:dyDescent="0.25">
      <c r="Q16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6" spans="17:17" ht="17.100000000000001" customHeight="1" x14ac:dyDescent="0.25">
      <c r="Q16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7" spans="17:17" ht="17.100000000000001" customHeight="1" x14ac:dyDescent="0.25">
      <c r="Q16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8" spans="17:17" ht="17.100000000000001" customHeight="1" x14ac:dyDescent="0.25">
      <c r="Q16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9" spans="17:17" ht="17.100000000000001" customHeight="1" x14ac:dyDescent="0.25">
      <c r="Q16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0" spans="17:17" ht="17.100000000000001" customHeight="1" x14ac:dyDescent="0.25">
      <c r="Q16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1" spans="17:17" ht="17.100000000000001" customHeight="1" x14ac:dyDescent="0.25">
      <c r="Q16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2" spans="17:17" ht="17.100000000000001" customHeight="1" x14ac:dyDescent="0.25">
      <c r="Q16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3" spans="17:17" ht="17.100000000000001" customHeight="1" x14ac:dyDescent="0.25">
      <c r="Q16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4" spans="17:17" ht="17.100000000000001" customHeight="1" x14ac:dyDescent="0.25">
      <c r="Q16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5" spans="17:17" ht="17.100000000000001" customHeight="1" x14ac:dyDescent="0.25">
      <c r="Q16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6" spans="17:17" ht="17.100000000000001" customHeight="1" x14ac:dyDescent="0.25">
      <c r="Q16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7" spans="17:17" ht="17.100000000000001" customHeight="1" x14ac:dyDescent="0.25">
      <c r="Q16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8" spans="17:17" ht="17.100000000000001" customHeight="1" x14ac:dyDescent="0.25">
      <c r="Q16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9" spans="17:17" ht="17.100000000000001" customHeight="1" x14ac:dyDescent="0.25">
      <c r="Q16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0" spans="17:17" ht="17.100000000000001" customHeight="1" x14ac:dyDescent="0.25">
      <c r="Q16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1" spans="17:17" ht="17.100000000000001" customHeight="1" x14ac:dyDescent="0.25">
      <c r="Q16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2" spans="17:17" ht="17.100000000000001" customHeight="1" x14ac:dyDescent="0.25">
      <c r="Q16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3" spans="17:17" ht="17.100000000000001" customHeight="1" x14ac:dyDescent="0.25">
      <c r="Q16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4" spans="17:17" ht="17.100000000000001" customHeight="1" x14ac:dyDescent="0.25">
      <c r="Q16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5" spans="17:17" ht="17.100000000000001" customHeight="1" x14ac:dyDescent="0.25">
      <c r="Q16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6" spans="17:17" ht="17.100000000000001" customHeight="1" x14ac:dyDescent="0.25">
      <c r="Q16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7" spans="17:17" ht="17.100000000000001" customHeight="1" x14ac:dyDescent="0.25">
      <c r="Q16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8" spans="17:17" ht="17.100000000000001" customHeight="1" x14ac:dyDescent="0.25">
      <c r="Q16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9" spans="17:17" ht="17.100000000000001" customHeight="1" x14ac:dyDescent="0.25">
      <c r="Q16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0" spans="17:17" ht="17.100000000000001" customHeight="1" x14ac:dyDescent="0.25">
      <c r="Q16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1" spans="17:17" ht="17.100000000000001" customHeight="1" x14ac:dyDescent="0.25">
      <c r="Q16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2" spans="17:17" ht="17.100000000000001" customHeight="1" x14ac:dyDescent="0.25">
      <c r="Q16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3" spans="17:17" ht="17.100000000000001" customHeight="1" x14ac:dyDescent="0.25">
      <c r="Q16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4" spans="17:17" ht="17.100000000000001" customHeight="1" x14ac:dyDescent="0.25">
      <c r="Q16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5" spans="17:17" ht="17.100000000000001" customHeight="1" x14ac:dyDescent="0.25">
      <c r="Q16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6" spans="17:17" ht="17.100000000000001" customHeight="1" x14ac:dyDescent="0.25">
      <c r="Q16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7" spans="17:17" ht="17.100000000000001" customHeight="1" x14ac:dyDescent="0.25">
      <c r="Q16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8" spans="17:17" ht="17.100000000000001" customHeight="1" x14ac:dyDescent="0.25">
      <c r="Q16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9" spans="17:17" ht="17.100000000000001" customHeight="1" x14ac:dyDescent="0.25">
      <c r="Q16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0" spans="17:17" ht="17.100000000000001" customHeight="1" x14ac:dyDescent="0.25">
      <c r="Q16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1" spans="17:17" ht="17.100000000000001" customHeight="1" x14ac:dyDescent="0.25">
      <c r="Q16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2" spans="17:17" ht="17.100000000000001" customHeight="1" x14ac:dyDescent="0.25">
      <c r="Q16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3" spans="17:17" ht="17.100000000000001" customHeight="1" x14ac:dyDescent="0.25">
      <c r="Q16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4" spans="17:17" ht="17.100000000000001" customHeight="1" x14ac:dyDescent="0.25">
      <c r="Q16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5" spans="17:17" ht="17.100000000000001" customHeight="1" x14ac:dyDescent="0.25">
      <c r="Q16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6" spans="17:17" ht="17.100000000000001" customHeight="1" x14ac:dyDescent="0.25">
      <c r="Q16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7" spans="17:17" ht="17.100000000000001" customHeight="1" x14ac:dyDescent="0.25">
      <c r="Q16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8" spans="17:17" ht="17.100000000000001" customHeight="1" x14ac:dyDescent="0.25">
      <c r="Q16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9" spans="17:17" ht="17.100000000000001" customHeight="1" x14ac:dyDescent="0.25">
      <c r="Q16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0" spans="17:17" ht="17.100000000000001" customHeight="1" x14ac:dyDescent="0.25">
      <c r="Q16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1" spans="17:17" ht="17.100000000000001" customHeight="1" x14ac:dyDescent="0.25">
      <c r="Q16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2" spans="17:17" ht="17.100000000000001" customHeight="1" x14ac:dyDescent="0.25">
      <c r="Q16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3" spans="17:17" ht="17.100000000000001" customHeight="1" x14ac:dyDescent="0.25">
      <c r="Q16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4" spans="17:17" ht="17.100000000000001" customHeight="1" x14ac:dyDescent="0.25">
      <c r="Q16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5" spans="17:17" ht="17.100000000000001" customHeight="1" x14ac:dyDescent="0.25">
      <c r="Q16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6" spans="17:17" ht="17.100000000000001" customHeight="1" x14ac:dyDescent="0.25">
      <c r="Q16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7" spans="17:17" ht="17.100000000000001" customHeight="1" x14ac:dyDescent="0.25">
      <c r="Q16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8" spans="17:17" ht="17.100000000000001" customHeight="1" x14ac:dyDescent="0.25">
      <c r="Q16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9" spans="17:17" ht="17.100000000000001" customHeight="1" x14ac:dyDescent="0.25">
      <c r="Q16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0" spans="17:17" ht="17.100000000000001" customHeight="1" x14ac:dyDescent="0.25">
      <c r="Q16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1" spans="17:17" ht="17.100000000000001" customHeight="1" x14ac:dyDescent="0.25">
      <c r="Q16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2" spans="17:17" ht="17.100000000000001" customHeight="1" x14ac:dyDescent="0.25">
      <c r="Q16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3" spans="17:17" ht="17.100000000000001" customHeight="1" x14ac:dyDescent="0.25">
      <c r="Q16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4" spans="17:17" ht="17.100000000000001" customHeight="1" x14ac:dyDescent="0.25">
      <c r="Q16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5" spans="17:17" ht="17.100000000000001" customHeight="1" x14ac:dyDescent="0.25">
      <c r="Q16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6" spans="17:17" ht="17.100000000000001" customHeight="1" x14ac:dyDescent="0.25">
      <c r="Q16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7" spans="17:17" ht="17.100000000000001" customHeight="1" x14ac:dyDescent="0.25">
      <c r="Q16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8" spans="17:17" ht="17.100000000000001" customHeight="1" x14ac:dyDescent="0.25">
      <c r="Q16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9" spans="17:17" ht="17.100000000000001" customHeight="1" x14ac:dyDescent="0.25">
      <c r="Q16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0" spans="17:17" ht="17.100000000000001" customHeight="1" x14ac:dyDescent="0.25">
      <c r="Q16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1" spans="17:17" ht="17.100000000000001" customHeight="1" x14ac:dyDescent="0.25">
      <c r="Q16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2" spans="17:17" ht="17.100000000000001" customHeight="1" x14ac:dyDescent="0.25">
      <c r="Q16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3" spans="17:17" ht="17.100000000000001" customHeight="1" x14ac:dyDescent="0.25">
      <c r="Q16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4" spans="17:17" ht="17.100000000000001" customHeight="1" x14ac:dyDescent="0.25">
      <c r="Q16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5" spans="17:17" ht="17.100000000000001" customHeight="1" x14ac:dyDescent="0.25">
      <c r="Q16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6" spans="17:17" ht="17.100000000000001" customHeight="1" x14ac:dyDescent="0.25">
      <c r="Q16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7" spans="17:17" ht="17.100000000000001" customHeight="1" x14ac:dyDescent="0.25">
      <c r="Q16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8" spans="17:17" ht="17.100000000000001" customHeight="1" x14ac:dyDescent="0.25">
      <c r="Q16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9" spans="17:17" ht="17.100000000000001" customHeight="1" x14ac:dyDescent="0.25">
      <c r="Q16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0" spans="17:17" ht="17.100000000000001" customHeight="1" x14ac:dyDescent="0.25">
      <c r="Q16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1" spans="17:17" ht="17.100000000000001" customHeight="1" x14ac:dyDescent="0.25">
      <c r="Q16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2" spans="17:17" ht="17.100000000000001" customHeight="1" x14ac:dyDescent="0.25">
      <c r="Q16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3" spans="17:17" ht="17.100000000000001" customHeight="1" x14ac:dyDescent="0.25">
      <c r="Q16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4" spans="17:17" ht="17.100000000000001" customHeight="1" x14ac:dyDescent="0.25">
      <c r="Q16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5" spans="17:17" ht="17.100000000000001" customHeight="1" x14ac:dyDescent="0.25">
      <c r="Q16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6" spans="17:17" ht="17.100000000000001" customHeight="1" x14ac:dyDescent="0.25">
      <c r="Q16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7" spans="17:17" ht="17.100000000000001" customHeight="1" x14ac:dyDescent="0.25">
      <c r="Q16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8" spans="17:17" ht="17.100000000000001" customHeight="1" x14ac:dyDescent="0.25">
      <c r="Q16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9" spans="17:17" ht="17.100000000000001" customHeight="1" x14ac:dyDescent="0.25">
      <c r="Q16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0" spans="17:17" ht="17.100000000000001" customHeight="1" x14ac:dyDescent="0.25">
      <c r="Q16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1" spans="17:17" ht="17.100000000000001" customHeight="1" x14ac:dyDescent="0.25">
      <c r="Q16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2" spans="17:17" ht="17.100000000000001" customHeight="1" x14ac:dyDescent="0.25">
      <c r="Q16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3" spans="17:17" ht="17.100000000000001" customHeight="1" x14ac:dyDescent="0.25">
      <c r="Q16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4" spans="17:17" ht="17.100000000000001" customHeight="1" x14ac:dyDescent="0.25">
      <c r="Q16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5" spans="17:17" ht="17.100000000000001" customHeight="1" x14ac:dyDescent="0.25">
      <c r="Q16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6" spans="17:17" ht="17.100000000000001" customHeight="1" x14ac:dyDescent="0.25">
      <c r="Q16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7" spans="17:17" ht="17.100000000000001" customHeight="1" x14ac:dyDescent="0.25">
      <c r="Q16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8" spans="17:17" ht="17.100000000000001" customHeight="1" x14ac:dyDescent="0.25">
      <c r="Q16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9" spans="17:17" ht="17.100000000000001" customHeight="1" x14ac:dyDescent="0.25">
      <c r="Q16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0" spans="17:17" ht="17.100000000000001" customHeight="1" x14ac:dyDescent="0.25">
      <c r="Q16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1" spans="17:17" ht="17.100000000000001" customHeight="1" x14ac:dyDescent="0.25">
      <c r="Q16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2" spans="17:17" ht="17.100000000000001" customHeight="1" x14ac:dyDescent="0.25">
      <c r="Q16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3" spans="17:17" ht="17.100000000000001" customHeight="1" x14ac:dyDescent="0.25">
      <c r="Q16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4" spans="17:17" ht="17.100000000000001" customHeight="1" x14ac:dyDescent="0.25">
      <c r="Q16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5" spans="17:17" ht="17.100000000000001" customHeight="1" x14ac:dyDescent="0.25">
      <c r="Q16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6" spans="17:17" ht="17.100000000000001" customHeight="1" x14ac:dyDescent="0.25">
      <c r="Q16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7" spans="17:17" ht="17.100000000000001" customHeight="1" x14ac:dyDescent="0.25">
      <c r="Q16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8" spans="17:17" ht="17.100000000000001" customHeight="1" x14ac:dyDescent="0.25">
      <c r="Q16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9" spans="17:17" ht="17.100000000000001" customHeight="1" x14ac:dyDescent="0.25">
      <c r="Q16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0" spans="17:17" ht="17.100000000000001" customHeight="1" x14ac:dyDescent="0.25">
      <c r="Q16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1" spans="17:17" ht="17.100000000000001" customHeight="1" x14ac:dyDescent="0.25">
      <c r="Q16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2" spans="17:17" ht="17.100000000000001" customHeight="1" x14ac:dyDescent="0.25">
      <c r="Q16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3" spans="17:17" ht="17.100000000000001" customHeight="1" x14ac:dyDescent="0.25">
      <c r="Q16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4" spans="17:17" ht="17.100000000000001" customHeight="1" x14ac:dyDescent="0.25">
      <c r="Q16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5" spans="17:17" ht="17.100000000000001" customHeight="1" x14ac:dyDescent="0.25">
      <c r="Q16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6" spans="17:17" ht="17.100000000000001" customHeight="1" x14ac:dyDescent="0.25">
      <c r="Q16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7" spans="17:17" ht="17.100000000000001" customHeight="1" x14ac:dyDescent="0.25">
      <c r="Q16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8" spans="17:17" ht="17.100000000000001" customHeight="1" x14ac:dyDescent="0.25">
      <c r="Q16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9" spans="17:17" ht="17.100000000000001" customHeight="1" x14ac:dyDescent="0.25">
      <c r="Q16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0" spans="17:17" ht="17.100000000000001" customHeight="1" x14ac:dyDescent="0.25">
      <c r="Q16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1" spans="17:17" ht="17.100000000000001" customHeight="1" x14ac:dyDescent="0.25">
      <c r="Q16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2" spans="17:17" ht="17.100000000000001" customHeight="1" x14ac:dyDescent="0.25">
      <c r="Q16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3" spans="17:17" ht="17.100000000000001" customHeight="1" x14ac:dyDescent="0.25">
      <c r="Q16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4" spans="17:17" ht="17.100000000000001" customHeight="1" x14ac:dyDescent="0.25">
      <c r="Q16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5" spans="17:17" ht="17.100000000000001" customHeight="1" x14ac:dyDescent="0.25">
      <c r="Q16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6" spans="17:17" ht="17.100000000000001" customHeight="1" x14ac:dyDescent="0.25">
      <c r="Q16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7" spans="17:17" ht="17.100000000000001" customHeight="1" x14ac:dyDescent="0.25">
      <c r="Q16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8" spans="17:17" ht="17.100000000000001" customHeight="1" x14ac:dyDescent="0.25">
      <c r="Q16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9" spans="17:17" ht="17.100000000000001" customHeight="1" x14ac:dyDescent="0.25">
      <c r="Q16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0" spans="17:17" ht="17.100000000000001" customHeight="1" x14ac:dyDescent="0.25">
      <c r="Q16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1" spans="17:17" ht="17.100000000000001" customHeight="1" x14ac:dyDescent="0.25">
      <c r="Q16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2" spans="17:17" ht="17.100000000000001" customHeight="1" x14ac:dyDescent="0.25">
      <c r="Q16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3" spans="17:17" ht="17.100000000000001" customHeight="1" x14ac:dyDescent="0.25">
      <c r="Q16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4" spans="17:17" ht="17.100000000000001" customHeight="1" x14ac:dyDescent="0.25">
      <c r="Q16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5" spans="17:17" ht="17.100000000000001" customHeight="1" x14ac:dyDescent="0.25">
      <c r="Q16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6" spans="17:17" ht="17.100000000000001" customHeight="1" x14ac:dyDescent="0.25">
      <c r="Q16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7" spans="17:17" ht="17.100000000000001" customHeight="1" x14ac:dyDescent="0.25">
      <c r="Q16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8" spans="17:17" ht="17.100000000000001" customHeight="1" x14ac:dyDescent="0.25">
      <c r="Q16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9" spans="17:17" ht="17.100000000000001" customHeight="1" x14ac:dyDescent="0.25">
      <c r="Q16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0" spans="17:17" ht="17.100000000000001" customHeight="1" x14ac:dyDescent="0.25">
      <c r="Q16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1" spans="17:17" ht="17.100000000000001" customHeight="1" x14ac:dyDescent="0.25">
      <c r="Q16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2" spans="17:17" ht="17.100000000000001" customHeight="1" x14ac:dyDescent="0.25">
      <c r="Q16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3" spans="17:17" ht="17.100000000000001" customHeight="1" x14ac:dyDescent="0.25">
      <c r="Q16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4" spans="17:17" ht="17.100000000000001" customHeight="1" x14ac:dyDescent="0.25">
      <c r="Q16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5" spans="17:17" ht="17.100000000000001" customHeight="1" x14ac:dyDescent="0.25">
      <c r="Q16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6" spans="17:17" ht="17.100000000000001" customHeight="1" x14ac:dyDescent="0.25">
      <c r="Q16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7" spans="17:17" ht="17.100000000000001" customHeight="1" x14ac:dyDescent="0.25">
      <c r="Q16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8" spans="17:17" ht="17.100000000000001" customHeight="1" x14ac:dyDescent="0.25">
      <c r="Q16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9" spans="17:17" ht="17.100000000000001" customHeight="1" x14ac:dyDescent="0.25">
      <c r="Q16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0" spans="17:17" ht="17.100000000000001" customHeight="1" x14ac:dyDescent="0.25">
      <c r="Q16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1" spans="17:17" ht="17.100000000000001" customHeight="1" x14ac:dyDescent="0.25">
      <c r="Q16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2" spans="17:17" ht="17.100000000000001" customHeight="1" x14ac:dyDescent="0.25">
      <c r="Q16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3" spans="17:17" ht="17.100000000000001" customHeight="1" x14ac:dyDescent="0.25">
      <c r="Q16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4" spans="17:17" ht="17.100000000000001" customHeight="1" x14ac:dyDescent="0.25">
      <c r="Q16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5" spans="17:17" ht="17.100000000000001" customHeight="1" x14ac:dyDescent="0.25">
      <c r="Q16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6" spans="17:17" ht="17.100000000000001" customHeight="1" x14ac:dyDescent="0.25">
      <c r="Q16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7" spans="17:17" ht="17.100000000000001" customHeight="1" x14ac:dyDescent="0.25">
      <c r="Q16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8" spans="17:17" ht="17.100000000000001" customHeight="1" x14ac:dyDescent="0.25">
      <c r="Q16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9" spans="17:17" ht="17.100000000000001" customHeight="1" x14ac:dyDescent="0.25">
      <c r="Q16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0" spans="17:17" ht="17.100000000000001" customHeight="1" x14ac:dyDescent="0.25">
      <c r="Q16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1" spans="17:17" ht="17.100000000000001" customHeight="1" x14ac:dyDescent="0.25">
      <c r="Q16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2" spans="17:17" ht="17.100000000000001" customHeight="1" x14ac:dyDescent="0.25">
      <c r="Q16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3" spans="17:17" ht="17.100000000000001" customHeight="1" x14ac:dyDescent="0.25">
      <c r="Q16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4" spans="17:17" ht="17.100000000000001" customHeight="1" x14ac:dyDescent="0.25">
      <c r="Q16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5" spans="17:17" ht="17.100000000000001" customHeight="1" x14ac:dyDescent="0.25">
      <c r="Q16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6" spans="17:17" ht="17.100000000000001" customHeight="1" x14ac:dyDescent="0.25">
      <c r="Q16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7" spans="17:17" ht="17.100000000000001" customHeight="1" x14ac:dyDescent="0.25">
      <c r="Q16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8" spans="17:17" ht="17.100000000000001" customHeight="1" x14ac:dyDescent="0.25">
      <c r="Q16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9" spans="17:17" ht="17.100000000000001" customHeight="1" x14ac:dyDescent="0.25">
      <c r="Q16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0" spans="17:17" ht="17.100000000000001" customHeight="1" x14ac:dyDescent="0.25">
      <c r="Q16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1" spans="17:17" ht="17.100000000000001" customHeight="1" x14ac:dyDescent="0.25">
      <c r="Q16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2" spans="17:17" ht="17.100000000000001" customHeight="1" x14ac:dyDescent="0.25">
      <c r="Q16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3" spans="17:17" ht="17.100000000000001" customHeight="1" x14ac:dyDescent="0.25">
      <c r="Q16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4" spans="17:17" ht="17.100000000000001" customHeight="1" x14ac:dyDescent="0.25">
      <c r="Q16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5" spans="17:17" ht="17.100000000000001" customHeight="1" x14ac:dyDescent="0.25">
      <c r="Q16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6" spans="17:17" ht="17.100000000000001" customHeight="1" x14ac:dyDescent="0.25">
      <c r="Q16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7" spans="17:17" ht="17.100000000000001" customHeight="1" x14ac:dyDescent="0.25">
      <c r="Q16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8" spans="17:17" ht="17.100000000000001" customHeight="1" x14ac:dyDescent="0.25">
      <c r="Q16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9" spans="17:17" ht="17.100000000000001" customHeight="1" x14ac:dyDescent="0.25">
      <c r="Q16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0" spans="17:17" ht="17.100000000000001" customHeight="1" x14ac:dyDescent="0.25">
      <c r="Q16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1" spans="17:17" ht="17.100000000000001" customHeight="1" x14ac:dyDescent="0.25">
      <c r="Q16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2" spans="17:17" ht="17.100000000000001" customHeight="1" x14ac:dyDescent="0.25">
      <c r="Q16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3" spans="17:17" ht="17.100000000000001" customHeight="1" x14ac:dyDescent="0.25">
      <c r="Q16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4" spans="17:17" ht="17.100000000000001" customHeight="1" x14ac:dyDescent="0.25">
      <c r="Q16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5" spans="17:17" ht="17.100000000000001" customHeight="1" x14ac:dyDescent="0.25">
      <c r="Q16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6" spans="17:17" ht="17.100000000000001" customHeight="1" x14ac:dyDescent="0.25">
      <c r="Q16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7" spans="17:17" ht="17.100000000000001" customHeight="1" x14ac:dyDescent="0.25">
      <c r="Q16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8" spans="17:17" ht="17.100000000000001" customHeight="1" x14ac:dyDescent="0.25">
      <c r="Q16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9" spans="17:17" ht="17.100000000000001" customHeight="1" x14ac:dyDescent="0.25">
      <c r="Q16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0" spans="17:17" ht="17.100000000000001" customHeight="1" x14ac:dyDescent="0.25">
      <c r="Q16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1" spans="17:17" ht="17.100000000000001" customHeight="1" x14ac:dyDescent="0.25">
      <c r="Q16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2" spans="17:17" ht="17.100000000000001" customHeight="1" x14ac:dyDescent="0.25">
      <c r="Q16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3" spans="17:17" ht="17.100000000000001" customHeight="1" x14ac:dyDescent="0.25">
      <c r="Q16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4" spans="17:17" ht="17.100000000000001" customHeight="1" x14ac:dyDescent="0.25">
      <c r="Q16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5" spans="17:17" ht="17.100000000000001" customHeight="1" x14ac:dyDescent="0.25">
      <c r="Q16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6" spans="17:17" ht="17.100000000000001" customHeight="1" x14ac:dyDescent="0.25">
      <c r="Q16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7" spans="17:17" ht="17.100000000000001" customHeight="1" x14ac:dyDescent="0.25">
      <c r="Q16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8" spans="17:17" ht="17.100000000000001" customHeight="1" x14ac:dyDescent="0.25">
      <c r="Q16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9" spans="17:17" ht="17.100000000000001" customHeight="1" x14ac:dyDescent="0.25">
      <c r="Q16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0" spans="17:17" ht="17.100000000000001" customHeight="1" x14ac:dyDescent="0.25">
      <c r="Q16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1" spans="17:17" ht="17.100000000000001" customHeight="1" x14ac:dyDescent="0.25">
      <c r="Q16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2" spans="17:17" ht="17.100000000000001" customHeight="1" x14ac:dyDescent="0.25">
      <c r="Q16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3" spans="17:17" ht="17.100000000000001" customHeight="1" x14ac:dyDescent="0.25">
      <c r="Q16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4" spans="17:17" ht="17.100000000000001" customHeight="1" x14ac:dyDescent="0.25">
      <c r="Q16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5" spans="17:17" ht="17.100000000000001" customHeight="1" x14ac:dyDescent="0.25">
      <c r="Q16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6" spans="17:17" ht="17.100000000000001" customHeight="1" x14ac:dyDescent="0.25">
      <c r="Q16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7" spans="17:17" ht="17.100000000000001" customHeight="1" x14ac:dyDescent="0.25">
      <c r="Q16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8" spans="17:17" ht="17.100000000000001" customHeight="1" x14ac:dyDescent="0.25">
      <c r="Q16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9" spans="17:17" ht="17.100000000000001" customHeight="1" x14ac:dyDescent="0.25">
      <c r="Q16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0" spans="17:17" ht="17.100000000000001" customHeight="1" x14ac:dyDescent="0.25">
      <c r="Q16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1" spans="17:17" ht="17.100000000000001" customHeight="1" x14ac:dyDescent="0.25">
      <c r="Q16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2" spans="17:17" ht="17.100000000000001" customHeight="1" x14ac:dyDescent="0.25">
      <c r="Q16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3" spans="17:17" ht="17.100000000000001" customHeight="1" x14ac:dyDescent="0.25">
      <c r="Q16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4" spans="17:17" ht="17.100000000000001" customHeight="1" x14ac:dyDescent="0.25">
      <c r="Q16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5" spans="17:17" ht="17.100000000000001" customHeight="1" x14ac:dyDescent="0.25">
      <c r="Q16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6" spans="17:17" ht="17.100000000000001" customHeight="1" x14ac:dyDescent="0.25">
      <c r="Q16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7" spans="17:17" ht="17.100000000000001" customHeight="1" x14ac:dyDescent="0.25">
      <c r="Q16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8" spans="17:17" ht="17.100000000000001" customHeight="1" x14ac:dyDescent="0.25">
      <c r="Q16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9" spans="17:17" ht="17.100000000000001" customHeight="1" x14ac:dyDescent="0.25">
      <c r="Q16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0" spans="17:17" ht="17.100000000000001" customHeight="1" x14ac:dyDescent="0.25">
      <c r="Q16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1" spans="17:17" ht="17.100000000000001" customHeight="1" x14ac:dyDescent="0.25">
      <c r="Q16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2" spans="17:17" ht="17.100000000000001" customHeight="1" x14ac:dyDescent="0.25">
      <c r="Q16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3" spans="17:17" ht="17.100000000000001" customHeight="1" x14ac:dyDescent="0.25">
      <c r="Q16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4" spans="17:17" ht="17.100000000000001" customHeight="1" x14ac:dyDescent="0.25">
      <c r="Q16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5" spans="17:17" ht="17.100000000000001" customHeight="1" x14ac:dyDescent="0.25">
      <c r="Q16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6" spans="17:17" ht="17.100000000000001" customHeight="1" x14ac:dyDescent="0.25">
      <c r="Q16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7" spans="17:17" ht="17.100000000000001" customHeight="1" x14ac:dyDescent="0.25">
      <c r="Q16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8" spans="17:17" ht="17.100000000000001" customHeight="1" x14ac:dyDescent="0.25">
      <c r="Q16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9" spans="17:17" ht="17.100000000000001" customHeight="1" x14ac:dyDescent="0.25">
      <c r="Q16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0" spans="17:17" ht="17.100000000000001" customHeight="1" x14ac:dyDescent="0.25">
      <c r="Q16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1" spans="17:17" ht="17.100000000000001" customHeight="1" x14ac:dyDescent="0.25">
      <c r="Q16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2" spans="17:17" ht="17.100000000000001" customHeight="1" x14ac:dyDescent="0.25">
      <c r="Q16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3" spans="17:17" ht="17.100000000000001" customHeight="1" x14ac:dyDescent="0.25">
      <c r="Q16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4" spans="17:17" ht="17.100000000000001" customHeight="1" x14ac:dyDescent="0.25">
      <c r="Q16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5" spans="17:17" ht="17.100000000000001" customHeight="1" x14ac:dyDescent="0.25">
      <c r="Q16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6" spans="17:17" ht="17.100000000000001" customHeight="1" x14ac:dyDescent="0.25">
      <c r="Q16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7" spans="17:17" ht="17.100000000000001" customHeight="1" x14ac:dyDescent="0.25">
      <c r="Q16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8" spans="17:17" ht="17.100000000000001" customHeight="1" x14ac:dyDescent="0.25">
      <c r="Q16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9" spans="17:17" ht="17.100000000000001" customHeight="1" x14ac:dyDescent="0.25">
      <c r="Q16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0" spans="17:17" ht="17.100000000000001" customHeight="1" x14ac:dyDescent="0.25">
      <c r="Q16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1" spans="17:17" ht="17.100000000000001" customHeight="1" x14ac:dyDescent="0.25">
      <c r="Q16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2" spans="17:17" ht="17.100000000000001" customHeight="1" x14ac:dyDescent="0.25">
      <c r="Q16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3" spans="17:17" ht="17.100000000000001" customHeight="1" x14ac:dyDescent="0.25">
      <c r="Q16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4" spans="17:17" ht="17.100000000000001" customHeight="1" x14ac:dyDescent="0.25">
      <c r="Q16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5" spans="17:17" ht="17.100000000000001" customHeight="1" x14ac:dyDescent="0.25">
      <c r="Q16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6" spans="17:17" ht="17.100000000000001" customHeight="1" x14ac:dyDescent="0.25">
      <c r="Q16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7" spans="17:17" ht="17.100000000000001" customHeight="1" x14ac:dyDescent="0.25">
      <c r="Q16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8" spans="17:17" ht="17.100000000000001" customHeight="1" x14ac:dyDescent="0.25">
      <c r="Q16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9" spans="17:17" ht="17.100000000000001" customHeight="1" x14ac:dyDescent="0.25">
      <c r="Q16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0" spans="17:17" ht="17.100000000000001" customHeight="1" x14ac:dyDescent="0.25">
      <c r="Q16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1" spans="17:17" ht="17.100000000000001" customHeight="1" x14ac:dyDescent="0.25">
      <c r="Q16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2" spans="17:17" ht="17.100000000000001" customHeight="1" x14ac:dyDescent="0.25">
      <c r="Q16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3" spans="17:17" ht="17.100000000000001" customHeight="1" x14ac:dyDescent="0.25">
      <c r="Q16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4" spans="17:17" ht="17.100000000000001" customHeight="1" x14ac:dyDescent="0.25">
      <c r="Q16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5" spans="17:17" ht="17.100000000000001" customHeight="1" x14ac:dyDescent="0.25">
      <c r="Q16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6" spans="17:17" ht="17.100000000000001" customHeight="1" x14ac:dyDescent="0.25">
      <c r="Q16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7" spans="17:17" ht="17.100000000000001" customHeight="1" x14ac:dyDescent="0.25">
      <c r="Q16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8" spans="17:17" ht="17.100000000000001" customHeight="1" x14ac:dyDescent="0.25">
      <c r="Q16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9" spans="17:17" ht="17.100000000000001" customHeight="1" x14ac:dyDescent="0.25">
      <c r="Q16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0" spans="17:17" ht="17.100000000000001" customHeight="1" x14ac:dyDescent="0.25">
      <c r="Q16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1" spans="17:17" ht="17.100000000000001" customHeight="1" x14ac:dyDescent="0.25">
      <c r="Q16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2" spans="17:17" ht="17.100000000000001" customHeight="1" x14ac:dyDescent="0.25">
      <c r="Q16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3" spans="17:17" ht="17.100000000000001" customHeight="1" x14ac:dyDescent="0.25">
      <c r="Q16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4" spans="17:17" ht="17.100000000000001" customHeight="1" x14ac:dyDescent="0.25">
      <c r="Q16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5" spans="17:17" ht="17.100000000000001" customHeight="1" x14ac:dyDescent="0.25">
      <c r="Q16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6" spans="17:17" ht="17.100000000000001" customHeight="1" x14ac:dyDescent="0.25">
      <c r="Q16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7" spans="17:17" ht="17.100000000000001" customHeight="1" x14ac:dyDescent="0.25">
      <c r="Q16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8" spans="17:17" ht="17.100000000000001" customHeight="1" x14ac:dyDescent="0.25">
      <c r="Q16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9" spans="17:17" ht="17.100000000000001" customHeight="1" x14ac:dyDescent="0.25">
      <c r="Q16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0" spans="17:17" ht="17.100000000000001" customHeight="1" x14ac:dyDescent="0.25">
      <c r="Q16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1" spans="17:17" ht="17.100000000000001" customHeight="1" x14ac:dyDescent="0.25">
      <c r="Q16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2" spans="17:17" ht="17.100000000000001" customHeight="1" x14ac:dyDescent="0.25">
      <c r="Q16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3" spans="17:17" ht="17.100000000000001" customHeight="1" x14ac:dyDescent="0.25">
      <c r="Q16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4" spans="17:17" ht="17.100000000000001" customHeight="1" x14ac:dyDescent="0.25">
      <c r="Q16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5" spans="17:17" ht="17.100000000000001" customHeight="1" x14ac:dyDescent="0.25">
      <c r="Q16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6" spans="17:17" ht="17.100000000000001" customHeight="1" x14ac:dyDescent="0.25">
      <c r="Q16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7" spans="17:17" ht="17.100000000000001" customHeight="1" x14ac:dyDescent="0.25">
      <c r="Q16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8" spans="17:17" ht="17.100000000000001" customHeight="1" x14ac:dyDescent="0.25">
      <c r="Q16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9" spans="17:17" ht="17.100000000000001" customHeight="1" x14ac:dyDescent="0.25">
      <c r="Q16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0" spans="17:17" ht="17.100000000000001" customHeight="1" x14ac:dyDescent="0.25">
      <c r="Q16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1" spans="17:17" ht="17.100000000000001" customHeight="1" x14ac:dyDescent="0.25">
      <c r="Q16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2" spans="17:17" ht="17.100000000000001" customHeight="1" x14ac:dyDescent="0.25">
      <c r="Q16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3" spans="17:17" ht="17.100000000000001" customHeight="1" x14ac:dyDescent="0.25">
      <c r="Q16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4" spans="17:17" ht="17.100000000000001" customHeight="1" x14ac:dyDescent="0.25">
      <c r="Q16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5" spans="17:17" ht="17.100000000000001" customHeight="1" x14ac:dyDescent="0.25">
      <c r="Q16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6" spans="17:17" ht="17.100000000000001" customHeight="1" x14ac:dyDescent="0.25">
      <c r="Q16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7" spans="17:17" ht="17.100000000000001" customHeight="1" x14ac:dyDescent="0.25">
      <c r="Q16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8" spans="17:17" ht="17.100000000000001" customHeight="1" x14ac:dyDescent="0.25">
      <c r="Q16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9" spans="17:17" ht="17.100000000000001" customHeight="1" x14ac:dyDescent="0.25">
      <c r="Q16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0" spans="17:17" ht="17.100000000000001" customHeight="1" x14ac:dyDescent="0.25">
      <c r="Q16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1" spans="17:17" ht="17.100000000000001" customHeight="1" x14ac:dyDescent="0.25">
      <c r="Q16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2" spans="17:17" ht="17.100000000000001" customHeight="1" x14ac:dyDescent="0.25">
      <c r="Q16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3" spans="17:17" ht="17.100000000000001" customHeight="1" x14ac:dyDescent="0.25">
      <c r="Q16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4" spans="17:17" ht="17.100000000000001" customHeight="1" x14ac:dyDescent="0.25">
      <c r="Q16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5" spans="17:17" ht="17.100000000000001" customHeight="1" x14ac:dyDescent="0.25">
      <c r="Q16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6" spans="17:17" ht="17.100000000000001" customHeight="1" x14ac:dyDescent="0.25">
      <c r="Q16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7" spans="17:17" ht="17.100000000000001" customHeight="1" x14ac:dyDescent="0.25">
      <c r="Q16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8" spans="17:17" ht="17.100000000000001" customHeight="1" x14ac:dyDescent="0.25">
      <c r="Q16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9" spans="17:17" ht="17.100000000000001" customHeight="1" x14ac:dyDescent="0.25">
      <c r="Q16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0" spans="17:17" ht="17.100000000000001" customHeight="1" x14ac:dyDescent="0.25">
      <c r="Q16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1" spans="17:17" ht="17.100000000000001" customHeight="1" x14ac:dyDescent="0.25">
      <c r="Q16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2" spans="17:17" ht="17.100000000000001" customHeight="1" x14ac:dyDescent="0.25">
      <c r="Q16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3" spans="17:17" ht="17.100000000000001" customHeight="1" x14ac:dyDescent="0.25">
      <c r="Q16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4" spans="17:17" ht="17.100000000000001" customHeight="1" x14ac:dyDescent="0.25">
      <c r="Q16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5" spans="17:17" ht="17.100000000000001" customHeight="1" x14ac:dyDescent="0.25">
      <c r="Q16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6" spans="17:17" ht="17.100000000000001" customHeight="1" x14ac:dyDescent="0.25">
      <c r="Q16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7" spans="17:17" ht="17.100000000000001" customHeight="1" x14ac:dyDescent="0.25">
      <c r="Q16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8" spans="17:17" ht="17.100000000000001" customHeight="1" x14ac:dyDescent="0.25">
      <c r="Q16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9" spans="17:17" ht="17.100000000000001" customHeight="1" x14ac:dyDescent="0.25">
      <c r="Q16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0" spans="17:17" ht="17.100000000000001" customHeight="1" x14ac:dyDescent="0.25">
      <c r="Q16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1" spans="17:17" ht="17.100000000000001" customHeight="1" x14ac:dyDescent="0.25">
      <c r="Q16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2" spans="17:17" ht="17.100000000000001" customHeight="1" x14ac:dyDescent="0.25">
      <c r="Q16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3" spans="17:17" ht="17.100000000000001" customHeight="1" x14ac:dyDescent="0.25">
      <c r="Q16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4" spans="17:17" ht="17.100000000000001" customHeight="1" x14ac:dyDescent="0.25">
      <c r="Q16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5" spans="17:17" ht="17.100000000000001" customHeight="1" x14ac:dyDescent="0.25">
      <c r="Q16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6" spans="17:17" ht="17.100000000000001" customHeight="1" x14ac:dyDescent="0.25">
      <c r="Q16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7" spans="17:17" ht="17.100000000000001" customHeight="1" x14ac:dyDescent="0.25">
      <c r="Q16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8" spans="17:17" ht="17.100000000000001" customHeight="1" x14ac:dyDescent="0.25">
      <c r="Q16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9" spans="17:17" ht="17.100000000000001" customHeight="1" x14ac:dyDescent="0.25">
      <c r="Q16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0" spans="17:17" ht="17.100000000000001" customHeight="1" x14ac:dyDescent="0.25">
      <c r="Q16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1" spans="17:17" ht="17.100000000000001" customHeight="1" x14ac:dyDescent="0.25">
      <c r="Q16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2" spans="17:17" ht="17.100000000000001" customHeight="1" x14ac:dyDescent="0.25">
      <c r="Q16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3" spans="17:17" ht="17.100000000000001" customHeight="1" x14ac:dyDescent="0.25">
      <c r="Q16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4" spans="17:17" ht="17.100000000000001" customHeight="1" x14ac:dyDescent="0.25">
      <c r="Q16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5" spans="17:17" ht="17.100000000000001" customHeight="1" x14ac:dyDescent="0.25">
      <c r="Q16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6" spans="17:17" ht="17.100000000000001" customHeight="1" x14ac:dyDescent="0.25">
      <c r="Q16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7" spans="17:17" ht="17.100000000000001" customHeight="1" x14ac:dyDescent="0.25">
      <c r="Q16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8" spans="17:17" ht="17.100000000000001" customHeight="1" x14ac:dyDescent="0.25">
      <c r="Q16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9" spans="17:17" ht="17.100000000000001" customHeight="1" x14ac:dyDescent="0.25">
      <c r="Q16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0" spans="17:17" ht="17.100000000000001" customHeight="1" x14ac:dyDescent="0.25">
      <c r="Q16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1" spans="17:17" ht="17.100000000000001" customHeight="1" x14ac:dyDescent="0.25">
      <c r="Q16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2" spans="17:17" ht="17.100000000000001" customHeight="1" x14ac:dyDescent="0.25">
      <c r="Q16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3" spans="17:17" ht="17.100000000000001" customHeight="1" x14ac:dyDescent="0.25">
      <c r="Q16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4" spans="17:17" ht="17.100000000000001" customHeight="1" x14ac:dyDescent="0.25">
      <c r="Q16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5" spans="17:17" ht="17.100000000000001" customHeight="1" x14ac:dyDescent="0.25">
      <c r="Q16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6" spans="17:17" ht="17.100000000000001" customHeight="1" x14ac:dyDescent="0.25">
      <c r="Q16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7" spans="17:17" ht="17.100000000000001" customHeight="1" x14ac:dyDescent="0.25">
      <c r="Q16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8" spans="17:17" ht="17.100000000000001" customHeight="1" x14ac:dyDescent="0.25">
      <c r="Q16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9" spans="17:17" ht="17.100000000000001" customHeight="1" x14ac:dyDescent="0.25">
      <c r="Q16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0" spans="17:17" ht="17.100000000000001" customHeight="1" x14ac:dyDescent="0.25">
      <c r="Q16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1" spans="17:17" ht="17.100000000000001" customHeight="1" x14ac:dyDescent="0.25">
      <c r="Q16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2" spans="17:17" ht="17.100000000000001" customHeight="1" x14ac:dyDescent="0.25">
      <c r="Q16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3" spans="17:17" ht="17.100000000000001" customHeight="1" x14ac:dyDescent="0.25">
      <c r="Q16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4" spans="17:17" ht="17.100000000000001" customHeight="1" x14ac:dyDescent="0.25">
      <c r="Q16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5" spans="17:17" ht="17.100000000000001" customHeight="1" x14ac:dyDescent="0.25">
      <c r="Q16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6" spans="17:17" ht="17.100000000000001" customHeight="1" x14ac:dyDescent="0.25">
      <c r="Q16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7" spans="17:17" ht="17.100000000000001" customHeight="1" x14ac:dyDescent="0.25">
      <c r="Q16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8" spans="17:17" ht="17.100000000000001" customHeight="1" x14ac:dyDescent="0.25">
      <c r="Q16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9" spans="17:17" ht="17.100000000000001" customHeight="1" x14ac:dyDescent="0.25">
      <c r="Q16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0" spans="17:17" ht="17.100000000000001" customHeight="1" x14ac:dyDescent="0.25">
      <c r="Q16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1" spans="17:17" ht="17.100000000000001" customHeight="1" x14ac:dyDescent="0.25">
      <c r="Q16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2" spans="17:17" ht="17.100000000000001" customHeight="1" x14ac:dyDescent="0.25">
      <c r="Q16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3" spans="17:17" ht="17.100000000000001" customHeight="1" x14ac:dyDescent="0.25">
      <c r="Q16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4" spans="17:17" ht="17.100000000000001" customHeight="1" x14ac:dyDescent="0.25">
      <c r="Q16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5" spans="17:17" ht="17.100000000000001" customHeight="1" x14ac:dyDescent="0.25">
      <c r="Q16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6" spans="17:17" ht="17.100000000000001" customHeight="1" x14ac:dyDescent="0.25">
      <c r="Q16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7" spans="17:17" ht="17.100000000000001" customHeight="1" x14ac:dyDescent="0.25">
      <c r="Q16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8" spans="17:17" ht="17.100000000000001" customHeight="1" x14ac:dyDescent="0.25">
      <c r="Q16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9" spans="17:17" ht="17.100000000000001" customHeight="1" x14ac:dyDescent="0.25">
      <c r="Q16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0" spans="17:17" ht="17.100000000000001" customHeight="1" x14ac:dyDescent="0.25">
      <c r="Q16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1" spans="17:17" ht="17.100000000000001" customHeight="1" x14ac:dyDescent="0.25">
      <c r="Q16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2" spans="17:17" ht="17.100000000000001" customHeight="1" x14ac:dyDescent="0.25">
      <c r="Q16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3" spans="17:17" ht="17.100000000000001" customHeight="1" x14ac:dyDescent="0.25">
      <c r="Q16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4" spans="17:17" ht="17.100000000000001" customHeight="1" x14ac:dyDescent="0.25">
      <c r="Q16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5" spans="17:17" ht="17.100000000000001" customHeight="1" x14ac:dyDescent="0.25">
      <c r="Q16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6" spans="17:17" ht="17.100000000000001" customHeight="1" x14ac:dyDescent="0.25">
      <c r="Q16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7" spans="17:17" ht="17.100000000000001" customHeight="1" x14ac:dyDescent="0.25">
      <c r="Q16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8" spans="17:17" ht="17.100000000000001" customHeight="1" x14ac:dyDescent="0.25">
      <c r="Q16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9" spans="17:17" ht="17.100000000000001" customHeight="1" x14ac:dyDescent="0.25">
      <c r="Q16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0" spans="17:17" ht="17.100000000000001" customHeight="1" x14ac:dyDescent="0.25">
      <c r="Q16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1" spans="17:17" ht="17.100000000000001" customHeight="1" x14ac:dyDescent="0.25">
      <c r="Q16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2" spans="17:17" ht="17.100000000000001" customHeight="1" x14ac:dyDescent="0.25">
      <c r="Q16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3" spans="17:17" ht="17.100000000000001" customHeight="1" x14ac:dyDescent="0.25">
      <c r="Q16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4" spans="17:17" ht="17.100000000000001" customHeight="1" x14ac:dyDescent="0.25">
      <c r="Q16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5" spans="17:17" ht="17.100000000000001" customHeight="1" x14ac:dyDescent="0.25">
      <c r="Q16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6" spans="17:17" ht="17.100000000000001" customHeight="1" x14ac:dyDescent="0.25">
      <c r="Q16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7" spans="17:17" ht="17.100000000000001" customHeight="1" x14ac:dyDescent="0.25">
      <c r="Q16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8" spans="17:17" ht="17.100000000000001" customHeight="1" x14ac:dyDescent="0.25">
      <c r="Q16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9" spans="17:17" ht="17.100000000000001" customHeight="1" x14ac:dyDescent="0.25">
      <c r="Q16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0" spans="17:17" ht="17.100000000000001" customHeight="1" x14ac:dyDescent="0.25">
      <c r="Q16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1" spans="17:17" ht="17.100000000000001" customHeight="1" x14ac:dyDescent="0.25">
      <c r="Q16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2" spans="17:17" ht="17.100000000000001" customHeight="1" x14ac:dyDescent="0.25">
      <c r="Q16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3" spans="17:17" ht="17.100000000000001" customHeight="1" x14ac:dyDescent="0.25">
      <c r="Q16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4" spans="17:17" ht="17.100000000000001" customHeight="1" x14ac:dyDescent="0.25">
      <c r="Q16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5" spans="17:17" ht="17.100000000000001" customHeight="1" x14ac:dyDescent="0.25">
      <c r="Q16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6" spans="17:17" ht="17.100000000000001" customHeight="1" x14ac:dyDescent="0.25">
      <c r="Q16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7" spans="17:17" ht="17.100000000000001" customHeight="1" x14ac:dyDescent="0.25">
      <c r="Q16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8" spans="17:17" ht="17.100000000000001" customHeight="1" x14ac:dyDescent="0.25">
      <c r="Q16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9" spans="17:17" ht="17.100000000000001" customHeight="1" x14ac:dyDescent="0.25">
      <c r="Q16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0" spans="17:17" ht="17.100000000000001" customHeight="1" x14ac:dyDescent="0.25">
      <c r="Q16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1" spans="17:17" ht="17.100000000000001" customHeight="1" x14ac:dyDescent="0.25">
      <c r="Q16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2" spans="17:17" ht="17.100000000000001" customHeight="1" x14ac:dyDescent="0.25">
      <c r="Q16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3" spans="17:17" ht="17.100000000000001" customHeight="1" x14ac:dyDescent="0.25">
      <c r="Q16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4" spans="17:17" ht="17.100000000000001" customHeight="1" x14ac:dyDescent="0.25">
      <c r="Q16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5" spans="17:17" ht="17.100000000000001" customHeight="1" x14ac:dyDescent="0.25">
      <c r="Q16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6" spans="17:17" ht="17.100000000000001" customHeight="1" x14ac:dyDescent="0.25">
      <c r="Q16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7" spans="17:17" ht="17.100000000000001" customHeight="1" x14ac:dyDescent="0.25">
      <c r="Q16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8" spans="17:17" ht="17.100000000000001" customHeight="1" x14ac:dyDescent="0.25">
      <c r="Q16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9" spans="17:17" ht="17.100000000000001" customHeight="1" x14ac:dyDescent="0.25">
      <c r="Q16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0" spans="17:17" ht="17.100000000000001" customHeight="1" x14ac:dyDescent="0.25">
      <c r="Q16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1" spans="17:17" ht="17.100000000000001" customHeight="1" x14ac:dyDescent="0.25">
      <c r="Q16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2" spans="17:17" ht="17.100000000000001" customHeight="1" x14ac:dyDescent="0.25">
      <c r="Q16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3" spans="17:17" ht="17.100000000000001" customHeight="1" x14ac:dyDescent="0.25">
      <c r="Q16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4" spans="17:17" ht="17.100000000000001" customHeight="1" x14ac:dyDescent="0.25">
      <c r="Q16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5" spans="17:17" ht="17.100000000000001" customHeight="1" x14ac:dyDescent="0.25">
      <c r="Q16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6" spans="17:17" ht="17.100000000000001" customHeight="1" x14ac:dyDescent="0.25">
      <c r="Q16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7" spans="17:17" ht="17.100000000000001" customHeight="1" x14ac:dyDescent="0.25">
      <c r="Q16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8" spans="17:17" ht="17.100000000000001" customHeight="1" x14ac:dyDescent="0.25">
      <c r="Q16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9" spans="17:17" ht="17.100000000000001" customHeight="1" x14ac:dyDescent="0.25">
      <c r="Q16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0" spans="17:17" ht="17.100000000000001" customHeight="1" x14ac:dyDescent="0.25">
      <c r="Q16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1" spans="17:17" ht="17.100000000000001" customHeight="1" x14ac:dyDescent="0.25">
      <c r="Q16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2" spans="17:17" ht="17.100000000000001" customHeight="1" x14ac:dyDescent="0.25">
      <c r="Q16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3" spans="17:17" ht="17.100000000000001" customHeight="1" x14ac:dyDescent="0.25">
      <c r="Q16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4" spans="17:17" ht="17.100000000000001" customHeight="1" x14ac:dyDescent="0.25">
      <c r="Q16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5" spans="17:17" ht="17.100000000000001" customHeight="1" x14ac:dyDescent="0.25">
      <c r="Q16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6" spans="17:17" ht="17.100000000000001" customHeight="1" x14ac:dyDescent="0.25">
      <c r="Q16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7" spans="17:17" ht="17.100000000000001" customHeight="1" x14ac:dyDescent="0.25">
      <c r="Q16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8" spans="17:17" ht="17.100000000000001" customHeight="1" x14ac:dyDescent="0.25">
      <c r="Q16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9" spans="17:17" ht="17.100000000000001" customHeight="1" x14ac:dyDescent="0.25">
      <c r="Q16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0" spans="17:17" ht="17.100000000000001" customHeight="1" x14ac:dyDescent="0.25">
      <c r="Q16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1" spans="17:17" ht="17.100000000000001" customHeight="1" x14ac:dyDescent="0.25">
      <c r="Q16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2" spans="17:17" ht="17.100000000000001" customHeight="1" x14ac:dyDescent="0.25">
      <c r="Q16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3" spans="17:17" ht="17.100000000000001" customHeight="1" x14ac:dyDescent="0.25">
      <c r="Q16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4" spans="17:17" ht="17.100000000000001" customHeight="1" x14ac:dyDescent="0.25">
      <c r="Q16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5" spans="17:17" ht="17.100000000000001" customHeight="1" x14ac:dyDescent="0.25">
      <c r="Q16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6" spans="17:17" ht="17.100000000000001" customHeight="1" x14ac:dyDescent="0.25">
      <c r="Q16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7" spans="17:17" ht="17.100000000000001" customHeight="1" x14ac:dyDescent="0.25">
      <c r="Q16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8" spans="17:17" ht="17.100000000000001" customHeight="1" x14ac:dyDescent="0.25">
      <c r="Q16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9" spans="17:17" ht="17.100000000000001" customHeight="1" x14ac:dyDescent="0.25">
      <c r="Q16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0" spans="17:17" ht="17.100000000000001" customHeight="1" x14ac:dyDescent="0.25">
      <c r="Q16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1" spans="17:17" ht="17.100000000000001" customHeight="1" x14ac:dyDescent="0.25">
      <c r="Q16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2" spans="17:17" ht="17.100000000000001" customHeight="1" x14ac:dyDescent="0.25">
      <c r="Q16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3" spans="17:17" ht="17.100000000000001" customHeight="1" x14ac:dyDescent="0.25">
      <c r="Q16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4" spans="17:17" ht="17.100000000000001" customHeight="1" x14ac:dyDescent="0.25">
      <c r="Q16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5" spans="17:17" ht="17.100000000000001" customHeight="1" x14ac:dyDescent="0.25">
      <c r="Q16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6" spans="17:17" ht="17.100000000000001" customHeight="1" x14ac:dyDescent="0.25">
      <c r="Q16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7" spans="17:17" ht="17.100000000000001" customHeight="1" x14ac:dyDescent="0.25">
      <c r="Q16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8" spans="17:17" ht="17.100000000000001" customHeight="1" x14ac:dyDescent="0.25">
      <c r="Q16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9" spans="17:17" ht="17.100000000000001" customHeight="1" x14ac:dyDescent="0.25">
      <c r="Q16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0" spans="17:17" ht="17.100000000000001" customHeight="1" x14ac:dyDescent="0.25">
      <c r="Q16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1" spans="17:17" ht="17.100000000000001" customHeight="1" x14ac:dyDescent="0.25">
      <c r="Q16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2" spans="17:17" ht="17.100000000000001" customHeight="1" x14ac:dyDescent="0.25">
      <c r="Q16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3" spans="17:17" ht="17.100000000000001" customHeight="1" x14ac:dyDescent="0.25">
      <c r="Q16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4" spans="17:17" ht="17.100000000000001" customHeight="1" x14ac:dyDescent="0.25">
      <c r="Q16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5" spans="17:17" ht="17.100000000000001" customHeight="1" x14ac:dyDescent="0.25">
      <c r="Q16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6" spans="17:17" ht="17.100000000000001" customHeight="1" x14ac:dyDescent="0.25">
      <c r="Q16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7" spans="17:17" ht="17.100000000000001" customHeight="1" x14ac:dyDescent="0.25">
      <c r="Q16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8" spans="17:17" ht="17.100000000000001" customHeight="1" x14ac:dyDescent="0.25">
      <c r="Q16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9" spans="17:17" ht="17.100000000000001" customHeight="1" x14ac:dyDescent="0.25">
      <c r="Q16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0" spans="17:17" ht="17.100000000000001" customHeight="1" x14ac:dyDescent="0.25">
      <c r="Q16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1" spans="17:17" ht="17.100000000000001" customHeight="1" x14ac:dyDescent="0.25">
      <c r="Q16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2" spans="17:17" ht="17.100000000000001" customHeight="1" x14ac:dyDescent="0.25">
      <c r="Q16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3" spans="17:17" ht="17.100000000000001" customHeight="1" x14ac:dyDescent="0.25">
      <c r="Q16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4" spans="17:17" ht="17.100000000000001" customHeight="1" x14ac:dyDescent="0.25">
      <c r="Q16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5" spans="17:17" ht="17.100000000000001" customHeight="1" x14ac:dyDescent="0.25">
      <c r="Q16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6" spans="17:17" ht="17.100000000000001" customHeight="1" x14ac:dyDescent="0.25">
      <c r="Q16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7" spans="17:17" ht="17.100000000000001" customHeight="1" x14ac:dyDescent="0.25">
      <c r="Q16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8" spans="17:17" ht="17.100000000000001" customHeight="1" x14ac:dyDescent="0.25">
      <c r="Q16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9" spans="17:17" ht="17.100000000000001" customHeight="1" x14ac:dyDescent="0.25">
      <c r="Q16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0" spans="17:17" ht="17.100000000000001" customHeight="1" x14ac:dyDescent="0.25">
      <c r="Q16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1" spans="17:17" ht="17.100000000000001" customHeight="1" x14ac:dyDescent="0.25">
      <c r="Q16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2" spans="17:17" ht="17.100000000000001" customHeight="1" x14ac:dyDescent="0.25">
      <c r="Q16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3" spans="17:17" ht="17.100000000000001" customHeight="1" x14ac:dyDescent="0.25">
      <c r="Q16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4" spans="17:17" ht="17.100000000000001" customHeight="1" x14ac:dyDescent="0.25">
      <c r="Q16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5" spans="17:17" ht="17.100000000000001" customHeight="1" x14ac:dyDescent="0.25">
      <c r="Q16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6" spans="17:17" ht="17.100000000000001" customHeight="1" x14ac:dyDescent="0.25">
      <c r="Q16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7" spans="17:17" ht="17.100000000000001" customHeight="1" x14ac:dyDescent="0.25">
      <c r="Q16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8" spans="17:17" ht="17.100000000000001" customHeight="1" x14ac:dyDescent="0.25">
      <c r="Q16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9" spans="17:17" ht="17.100000000000001" customHeight="1" x14ac:dyDescent="0.25">
      <c r="Q16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0" spans="17:17" ht="17.100000000000001" customHeight="1" x14ac:dyDescent="0.25">
      <c r="Q16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1" spans="17:17" ht="17.100000000000001" customHeight="1" x14ac:dyDescent="0.25">
      <c r="Q16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2" spans="17:17" ht="17.100000000000001" customHeight="1" x14ac:dyDescent="0.25">
      <c r="Q16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3" spans="17:17" ht="17.100000000000001" customHeight="1" x14ac:dyDescent="0.25">
      <c r="Q16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4" spans="17:17" ht="17.100000000000001" customHeight="1" x14ac:dyDescent="0.25">
      <c r="Q16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5" spans="17:17" ht="17.100000000000001" customHeight="1" x14ac:dyDescent="0.25">
      <c r="Q16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6" spans="17:17" ht="17.100000000000001" customHeight="1" x14ac:dyDescent="0.25">
      <c r="Q16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7" spans="17:17" ht="17.100000000000001" customHeight="1" x14ac:dyDescent="0.25">
      <c r="Q16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8" spans="17:17" ht="17.100000000000001" customHeight="1" x14ac:dyDescent="0.25">
      <c r="Q16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9" spans="17:17" ht="17.100000000000001" customHeight="1" x14ac:dyDescent="0.25">
      <c r="Q16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0" spans="17:17" ht="17.100000000000001" customHeight="1" x14ac:dyDescent="0.25">
      <c r="Q16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1" spans="17:17" ht="17.100000000000001" customHeight="1" x14ac:dyDescent="0.25">
      <c r="Q16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2" spans="17:17" ht="17.100000000000001" customHeight="1" x14ac:dyDescent="0.25">
      <c r="Q16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3" spans="17:17" ht="17.100000000000001" customHeight="1" x14ac:dyDescent="0.25">
      <c r="Q16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4" spans="17:17" ht="17.100000000000001" customHeight="1" x14ac:dyDescent="0.25">
      <c r="Q16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5" spans="17:17" ht="17.100000000000001" customHeight="1" x14ac:dyDescent="0.25">
      <c r="Q16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6" spans="17:17" ht="17.100000000000001" customHeight="1" x14ac:dyDescent="0.25">
      <c r="Q16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7" spans="17:17" ht="17.100000000000001" customHeight="1" x14ac:dyDescent="0.25">
      <c r="Q16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8" spans="17:17" ht="17.100000000000001" customHeight="1" x14ac:dyDescent="0.25">
      <c r="Q16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9" spans="17:17" ht="17.100000000000001" customHeight="1" x14ac:dyDescent="0.25">
      <c r="Q16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0" spans="17:17" ht="17.100000000000001" customHeight="1" x14ac:dyDescent="0.25">
      <c r="Q17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1" spans="17:17" ht="17.100000000000001" customHeight="1" x14ac:dyDescent="0.25">
      <c r="Q17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2" spans="17:17" ht="17.100000000000001" customHeight="1" x14ac:dyDescent="0.25">
      <c r="Q17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3" spans="17:17" ht="17.100000000000001" customHeight="1" x14ac:dyDescent="0.25">
      <c r="Q17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4" spans="17:17" ht="17.100000000000001" customHeight="1" x14ac:dyDescent="0.25">
      <c r="Q17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5" spans="17:17" ht="17.100000000000001" customHeight="1" x14ac:dyDescent="0.25">
      <c r="Q17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6" spans="17:17" ht="17.100000000000001" customHeight="1" x14ac:dyDescent="0.25">
      <c r="Q17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7" spans="17:17" ht="17.100000000000001" customHeight="1" x14ac:dyDescent="0.25">
      <c r="Q17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8" spans="17:17" ht="17.100000000000001" customHeight="1" x14ac:dyDescent="0.25">
      <c r="Q17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9" spans="17:17" ht="17.100000000000001" customHeight="1" x14ac:dyDescent="0.25">
      <c r="Q17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0" spans="17:17" ht="17.100000000000001" customHeight="1" x14ac:dyDescent="0.25">
      <c r="Q17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1" spans="17:17" ht="17.100000000000001" customHeight="1" x14ac:dyDescent="0.25">
      <c r="Q17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2" spans="17:17" ht="17.100000000000001" customHeight="1" x14ac:dyDescent="0.25">
      <c r="Q17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3" spans="17:17" ht="17.100000000000001" customHeight="1" x14ac:dyDescent="0.25">
      <c r="Q17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4" spans="17:17" ht="17.100000000000001" customHeight="1" x14ac:dyDescent="0.25">
      <c r="Q17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5" spans="17:17" ht="17.100000000000001" customHeight="1" x14ac:dyDescent="0.25">
      <c r="Q17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6" spans="17:17" ht="17.100000000000001" customHeight="1" x14ac:dyDescent="0.25">
      <c r="Q17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7" spans="17:17" ht="17.100000000000001" customHeight="1" x14ac:dyDescent="0.25">
      <c r="Q17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8" spans="17:17" ht="17.100000000000001" customHeight="1" x14ac:dyDescent="0.25">
      <c r="Q17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9" spans="17:17" ht="17.100000000000001" customHeight="1" x14ac:dyDescent="0.25">
      <c r="Q17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0" spans="17:17" ht="17.100000000000001" customHeight="1" x14ac:dyDescent="0.25">
      <c r="Q17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1" spans="17:17" ht="17.100000000000001" customHeight="1" x14ac:dyDescent="0.25">
      <c r="Q17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2" spans="17:17" ht="17.100000000000001" customHeight="1" x14ac:dyDescent="0.25">
      <c r="Q17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3" spans="17:17" ht="17.100000000000001" customHeight="1" x14ac:dyDescent="0.25">
      <c r="Q17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4" spans="17:17" ht="17.100000000000001" customHeight="1" x14ac:dyDescent="0.25">
      <c r="Q17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5" spans="17:17" ht="17.100000000000001" customHeight="1" x14ac:dyDescent="0.25">
      <c r="Q17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6" spans="17:17" ht="17.100000000000001" customHeight="1" x14ac:dyDescent="0.25">
      <c r="Q17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7" spans="17:17" ht="17.100000000000001" customHeight="1" x14ac:dyDescent="0.25">
      <c r="Q17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8" spans="17:17" ht="17.100000000000001" customHeight="1" x14ac:dyDescent="0.25">
      <c r="Q17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9" spans="17:17" ht="17.100000000000001" customHeight="1" x14ac:dyDescent="0.25">
      <c r="Q17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0" spans="17:17" ht="17.100000000000001" customHeight="1" x14ac:dyDescent="0.25">
      <c r="Q17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1" spans="17:17" ht="17.100000000000001" customHeight="1" x14ac:dyDescent="0.25">
      <c r="Q17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2" spans="17:17" ht="17.100000000000001" customHeight="1" x14ac:dyDescent="0.25">
      <c r="Q17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3" spans="17:17" ht="17.100000000000001" customHeight="1" x14ac:dyDescent="0.25">
      <c r="Q17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4" spans="17:17" ht="17.100000000000001" customHeight="1" x14ac:dyDescent="0.25">
      <c r="Q17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5" spans="17:17" ht="17.100000000000001" customHeight="1" x14ac:dyDescent="0.25">
      <c r="Q17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6" spans="17:17" ht="17.100000000000001" customHeight="1" x14ac:dyDescent="0.25">
      <c r="Q17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7" spans="17:17" ht="17.100000000000001" customHeight="1" x14ac:dyDescent="0.25">
      <c r="Q17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8" spans="17:17" ht="17.100000000000001" customHeight="1" x14ac:dyDescent="0.25">
      <c r="Q17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9" spans="17:17" ht="17.100000000000001" customHeight="1" x14ac:dyDescent="0.25">
      <c r="Q17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0" spans="17:17" ht="17.100000000000001" customHeight="1" x14ac:dyDescent="0.25">
      <c r="Q17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1" spans="17:17" ht="17.100000000000001" customHeight="1" x14ac:dyDescent="0.25">
      <c r="Q17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2" spans="17:17" ht="17.100000000000001" customHeight="1" x14ac:dyDescent="0.25">
      <c r="Q17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3" spans="17:17" ht="17.100000000000001" customHeight="1" x14ac:dyDescent="0.25">
      <c r="Q17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4" spans="17:17" ht="17.100000000000001" customHeight="1" x14ac:dyDescent="0.25">
      <c r="Q17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5" spans="17:17" ht="17.100000000000001" customHeight="1" x14ac:dyDescent="0.25">
      <c r="Q17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6" spans="17:17" ht="17.100000000000001" customHeight="1" x14ac:dyDescent="0.25">
      <c r="Q17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7" spans="17:17" ht="17.100000000000001" customHeight="1" x14ac:dyDescent="0.25">
      <c r="Q17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8" spans="17:17" ht="17.100000000000001" customHeight="1" x14ac:dyDescent="0.25">
      <c r="Q17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9" spans="17:17" ht="17.100000000000001" customHeight="1" x14ac:dyDescent="0.25">
      <c r="Q17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0" spans="17:17" ht="17.100000000000001" customHeight="1" x14ac:dyDescent="0.25">
      <c r="Q17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1" spans="17:17" ht="17.100000000000001" customHeight="1" x14ac:dyDescent="0.25">
      <c r="Q17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2" spans="17:17" ht="17.100000000000001" customHeight="1" x14ac:dyDescent="0.25">
      <c r="Q17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3" spans="17:17" ht="17.100000000000001" customHeight="1" x14ac:dyDescent="0.25">
      <c r="Q17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4" spans="17:17" ht="17.100000000000001" customHeight="1" x14ac:dyDescent="0.25">
      <c r="Q17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5" spans="17:17" ht="17.100000000000001" customHeight="1" x14ac:dyDescent="0.25">
      <c r="Q17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6" spans="17:17" ht="17.100000000000001" customHeight="1" x14ac:dyDescent="0.25">
      <c r="Q17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7" spans="17:17" ht="17.100000000000001" customHeight="1" x14ac:dyDescent="0.25">
      <c r="Q17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8" spans="17:17" ht="17.100000000000001" customHeight="1" x14ac:dyDescent="0.25">
      <c r="Q17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9" spans="17:17" ht="17.100000000000001" customHeight="1" x14ac:dyDescent="0.25">
      <c r="Q17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0" spans="17:17" ht="17.100000000000001" customHeight="1" x14ac:dyDescent="0.25">
      <c r="Q17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1" spans="17:17" ht="17.100000000000001" customHeight="1" x14ac:dyDescent="0.25">
      <c r="Q17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2" spans="17:17" ht="17.100000000000001" customHeight="1" x14ac:dyDescent="0.25">
      <c r="Q17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3" spans="17:17" ht="17.100000000000001" customHeight="1" x14ac:dyDescent="0.25">
      <c r="Q17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4" spans="17:17" ht="17.100000000000001" customHeight="1" x14ac:dyDescent="0.25">
      <c r="Q17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5" spans="17:17" ht="17.100000000000001" customHeight="1" x14ac:dyDescent="0.25">
      <c r="Q17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6" spans="17:17" ht="17.100000000000001" customHeight="1" x14ac:dyDescent="0.25">
      <c r="Q17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7" spans="17:17" ht="17.100000000000001" customHeight="1" x14ac:dyDescent="0.25">
      <c r="Q17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8" spans="17:17" ht="17.100000000000001" customHeight="1" x14ac:dyDescent="0.25">
      <c r="Q17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9" spans="17:17" ht="17.100000000000001" customHeight="1" x14ac:dyDescent="0.25">
      <c r="Q17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0" spans="17:17" ht="17.100000000000001" customHeight="1" x14ac:dyDescent="0.25">
      <c r="Q17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1" spans="17:17" ht="17.100000000000001" customHeight="1" x14ac:dyDescent="0.25">
      <c r="Q17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2" spans="17:17" ht="17.100000000000001" customHeight="1" x14ac:dyDescent="0.25">
      <c r="Q17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3" spans="17:17" ht="17.100000000000001" customHeight="1" x14ac:dyDescent="0.25">
      <c r="Q17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4" spans="17:17" ht="17.100000000000001" customHeight="1" x14ac:dyDescent="0.25">
      <c r="Q17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5" spans="17:17" ht="17.100000000000001" customHeight="1" x14ac:dyDescent="0.25">
      <c r="Q17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6" spans="17:17" ht="17.100000000000001" customHeight="1" x14ac:dyDescent="0.25">
      <c r="Q17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7" spans="17:17" ht="17.100000000000001" customHeight="1" x14ac:dyDescent="0.25">
      <c r="Q17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8" spans="17:17" ht="17.100000000000001" customHeight="1" x14ac:dyDescent="0.25">
      <c r="Q17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9" spans="17:17" ht="17.100000000000001" customHeight="1" x14ac:dyDescent="0.25">
      <c r="Q17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0" spans="17:17" ht="17.100000000000001" customHeight="1" x14ac:dyDescent="0.25">
      <c r="Q17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1" spans="17:17" ht="17.100000000000001" customHeight="1" x14ac:dyDescent="0.25">
      <c r="Q17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2" spans="17:17" ht="17.100000000000001" customHeight="1" x14ac:dyDescent="0.25">
      <c r="Q17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3" spans="17:17" ht="17.100000000000001" customHeight="1" x14ac:dyDescent="0.25">
      <c r="Q17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4" spans="17:17" ht="17.100000000000001" customHeight="1" x14ac:dyDescent="0.25">
      <c r="Q17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5" spans="17:17" ht="17.100000000000001" customHeight="1" x14ac:dyDescent="0.25">
      <c r="Q17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6" spans="17:17" ht="17.100000000000001" customHeight="1" x14ac:dyDescent="0.25">
      <c r="Q17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7" spans="17:17" ht="17.100000000000001" customHeight="1" x14ac:dyDescent="0.25">
      <c r="Q17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8" spans="17:17" ht="17.100000000000001" customHeight="1" x14ac:dyDescent="0.25">
      <c r="Q17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9" spans="17:17" ht="17.100000000000001" customHeight="1" x14ac:dyDescent="0.25">
      <c r="Q17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0" spans="17:17" ht="17.100000000000001" customHeight="1" x14ac:dyDescent="0.25">
      <c r="Q17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1" spans="17:17" ht="17.100000000000001" customHeight="1" x14ac:dyDescent="0.25">
      <c r="Q17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2" spans="17:17" ht="17.100000000000001" customHeight="1" x14ac:dyDescent="0.25">
      <c r="Q17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3" spans="17:17" ht="17.100000000000001" customHeight="1" x14ac:dyDescent="0.25">
      <c r="Q17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4" spans="17:17" ht="17.100000000000001" customHeight="1" x14ac:dyDescent="0.25">
      <c r="Q17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5" spans="17:17" ht="17.100000000000001" customHeight="1" x14ac:dyDescent="0.25">
      <c r="Q17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6" spans="17:17" ht="17.100000000000001" customHeight="1" x14ac:dyDescent="0.25">
      <c r="Q17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7" spans="17:17" ht="17.100000000000001" customHeight="1" x14ac:dyDescent="0.25">
      <c r="Q17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8" spans="17:17" ht="17.100000000000001" customHeight="1" x14ac:dyDescent="0.25">
      <c r="Q17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9" spans="17:17" ht="17.100000000000001" customHeight="1" x14ac:dyDescent="0.25">
      <c r="Q17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0" spans="17:17" ht="17.100000000000001" customHeight="1" x14ac:dyDescent="0.25">
      <c r="Q17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1" spans="17:17" ht="17.100000000000001" customHeight="1" x14ac:dyDescent="0.25">
      <c r="Q17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2" spans="17:17" ht="17.100000000000001" customHeight="1" x14ac:dyDescent="0.25">
      <c r="Q17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3" spans="17:17" ht="17.100000000000001" customHeight="1" x14ac:dyDescent="0.25">
      <c r="Q17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4" spans="17:17" ht="17.100000000000001" customHeight="1" x14ac:dyDescent="0.25">
      <c r="Q17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5" spans="17:17" ht="17.100000000000001" customHeight="1" x14ac:dyDescent="0.25">
      <c r="Q17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6" spans="17:17" ht="17.100000000000001" customHeight="1" x14ac:dyDescent="0.25">
      <c r="Q17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7" spans="17:17" ht="17.100000000000001" customHeight="1" x14ac:dyDescent="0.25">
      <c r="Q17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8" spans="17:17" ht="17.100000000000001" customHeight="1" x14ac:dyDescent="0.25">
      <c r="Q17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9" spans="17:17" ht="17.100000000000001" customHeight="1" x14ac:dyDescent="0.25">
      <c r="Q17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0" spans="17:17" ht="17.100000000000001" customHeight="1" x14ac:dyDescent="0.25">
      <c r="Q17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1" spans="17:17" ht="17.100000000000001" customHeight="1" x14ac:dyDescent="0.25">
      <c r="Q17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2" spans="17:17" ht="17.100000000000001" customHeight="1" x14ac:dyDescent="0.25">
      <c r="Q17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3" spans="17:17" ht="17.100000000000001" customHeight="1" x14ac:dyDescent="0.25">
      <c r="Q17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4" spans="17:17" ht="17.100000000000001" customHeight="1" x14ac:dyDescent="0.25">
      <c r="Q17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5" spans="17:17" ht="17.100000000000001" customHeight="1" x14ac:dyDescent="0.25">
      <c r="Q17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6" spans="17:17" ht="17.100000000000001" customHeight="1" x14ac:dyDescent="0.25">
      <c r="Q17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7" spans="17:17" ht="17.100000000000001" customHeight="1" x14ac:dyDescent="0.25">
      <c r="Q17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8" spans="17:17" ht="17.100000000000001" customHeight="1" x14ac:dyDescent="0.25">
      <c r="Q17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9" spans="17:17" ht="17.100000000000001" customHeight="1" x14ac:dyDescent="0.25">
      <c r="Q17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0" spans="17:17" ht="17.100000000000001" customHeight="1" x14ac:dyDescent="0.25">
      <c r="Q17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1" spans="17:17" ht="17.100000000000001" customHeight="1" x14ac:dyDescent="0.25">
      <c r="Q17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2" spans="17:17" ht="17.100000000000001" customHeight="1" x14ac:dyDescent="0.25">
      <c r="Q17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3" spans="17:17" ht="17.100000000000001" customHeight="1" x14ac:dyDescent="0.25">
      <c r="Q17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4" spans="17:17" ht="17.100000000000001" customHeight="1" x14ac:dyDescent="0.25">
      <c r="Q17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5" spans="17:17" ht="17.100000000000001" customHeight="1" x14ac:dyDescent="0.25">
      <c r="Q17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6" spans="17:17" ht="17.100000000000001" customHeight="1" x14ac:dyDescent="0.25">
      <c r="Q17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7" spans="17:17" ht="17.100000000000001" customHeight="1" x14ac:dyDescent="0.25">
      <c r="Q17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8" spans="17:17" ht="17.100000000000001" customHeight="1" x14ac:dyDescent="0.25">
      <c r="Q17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9" spans="17:17" ht="17.100000000000001" customHeight="1" x14ac:dyDescent="0.25">
      <c r="Q17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0" spans="17:17" ht="17.100000000000001" customHeight="1" x14ac:dyDescent="0.25">
      <c r="Q17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1" spans="17:17" ht="17.100000000000001" customHeight="1" x14ac:dyDescent="0.25">
      <c r="Q17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2" spans="17:17" ht="17.100000000000001" customHeight="1" x14ac:dyDescent="0.25">
      <c r="Q17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3" spans="17:17" ht="17.100000000000001" customHeight="1" x14ac:dyDescent="0.25">
      <c r="Q17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4" spans="17:17" ht="17.100000000000001" customHeight="1" x14ac:dyDescent="0.25">
      <c r="Q17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5" spans="17:17" ht="17.100000000000001" customHeight="1" x14ac:dyDescent="0.25">
      <c r="Q17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6" spans="17:17" ht="17.100000000000001" customHeight="1" x14ac:dyDescent="0.25">
      <c r="Q17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7" spans="17:17" ht="17.100000000000001" customHeight="1" x14ac:dyDescent="0.25">
      <c r="Q17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8" spans="17:17" ht="17.100000000000001" customHeight="1" x14ac:dyDescent="0.25">
      <c r="Q17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9" spans="17:17" ht="17.100000000000001" customHeight="1" x14ac:dyDescent="0.25">
      <c r="Q17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0" spans="17:17" ht="17.100000000000001" customHeight="1" x14ac:dyDescent="0.25">
      <c r="Q17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1" spans="17:17" ht="17.100000000000001" customHeight="1" x14ac:dyDescent="0.25">
      <c r="Q17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2" spans="17:17" ht="17.100000000000001" customHeight="1" x14ac:dyDescent="0.25">
      <c r="Q17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3" spans="17:17" ht="17.100000000000001" customHeight="1" x14ac:dyDescent="0.25">
      <c r="Q17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4" spans="17:17" ht="17.100000000000001" customHeight="1" x14ac:dyDescent="0.25">
      <c r="Q17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5" spans="17:17" ht="17.100000000000001" customHeight="1" x14ac:dyDescent="0.25">
      <c r="Q17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6" spans="17:17" ht="17.100000000000001" customHeight="1" x14ac:dyDescent="0.25">
      <c r="Q17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7" spans="17:17" ht="17.100000000000001" customHeight="1" x14ac:dyDescent="0.25">
      <c r="Q17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8" spans="17:17" ht="17.100000000000001" customHeight="1" x14ac:dyDescent="0.25">
      <c r="Q17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9" spans="17:17" ht="17.100000000000001" customHeight="1" x14ac:dyDescent="0.25">
      <c r="Q17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0" spans="17:17" ht="17.100000000000001" customHeight="1" x14ac:dyDescent="0.25">
      <c r="Q17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1" spans="17:17" ht="17.100000000000001" customHeight="1" x14ac:dyDescent="0.25">
      <c r="Q17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2" spans="17:17" ht="17.100000000000001" customHeight="1" x14ac:dyDescent="0.25">
      <c r="Q17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3" spans="17:17" ht="17.100000000000001" customHeight="1" x14ac:dyDescent="0.25">
      <c r="Q17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4" spans="17:17" ht="17.100000000000001" customHeight="1" x14ac:dyDescent="0.25">
      <c r="Q17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5" spans="17:17" ht="17.100000000000001" customHeight="1" x14ac:dyDescent="0.25">
      <c r="Q17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6" spans="17:17" ht="17.100000000000001" customHeight="1" x14ac:dyDescent="0.25">
      <c r="Q17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7" spans="17:17" ht="17.100000000000001" customHeight="1" x14ac:dyDescent="0.25">
      <c r="Q17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8" spans="17:17" ht="17.100000000000001" customHeight="1" x14ac:dyDescent="0.25">
      <c r="Q17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9" spans="17:17" ht="17.100000000000001" customHeight="1" x14ac:dyDescent="0.25">
      <c r="Q17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0" spans="17:17" ht="17.100000000000001" customHeight="1" x14ac:dyDescent="0.25">
      <c r="Q17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1" spans="17:17" ht="17.100000000000001" customHeight="1" x14ac:dyDescent="0.25">
      <c r="Q17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2" spans="17:17" ht="17.100000000000001" customHeight="1" x14ac:dyDescent="0.25">
      <c r="Q17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3" spans="17:17" ht="17.100000000000001" customHeight="1" x14ac:dyDescent="0.25">
      <c r="Q17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4" spans="17:17" ht="17.100000000000001" customHeight="1" x14ac:dyDescent="0.25">
      <c r="Q17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5" spans="17:17" ht="17.100000000000001" customHeight="1" x14ac:dyDescent="0.25">
      <c r="Q17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6" spans="17:17" ht="17.100000000000001" customHeight="1" x14ac:dyDescent="0.25">
      <c r="Q17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7" spans="17:17" ht="17.100000000000001" customHeight="1" x14ac:dyDescent="0.25">
      <c r="Q17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8" spans="17:17" ht="17.100000000000001" customHeight="1" x14ac:dyDescent="0.25">
      <c r="Q17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9" spans="17:17" ht="17.100000000000001" customHeight="1" x14ac:dyDescent="0.25">
      <c r="Q17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0" spans="17:17" ht="17.100000000000001" customHeight="1" x14ac:dyDescent="0.25">
      <c r="Q17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1" spans="17:17" ht="17.100000000000001" customHeight="1" x14ac:dyDescent="0.25">
      <c r="Q17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2" spans="17:17" ht="17.100000000000001" customHeight="1" x14ac:dyDescent="0.25">
      <c r="Q17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3" spans="17:17" ht="17.100000000000001" customHeight="1" x14ac:dyDescent="0.25">
      <c r="Q17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4" spans="17:17" ht="17.100000000000001" customHeight="1" x14ac:dyDescent="0.25">
      <c r="Q17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5" spans="17:17" ht="17.100000000000001" customHeight="1" x14ac:dyDescent="0.25">
      <c r="Q17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6" spans="17:17" ht="17.100000000000001" customHeight="1" x14ac:dyDescent="0.25">
      <c r="Q17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7" spans="17:17" ht="17.100000000000001" customHeight="1" x14ac:dyDescent="0.25">
      <c r="Q17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8" spans="17:17" ht="17.100000000000001" customHeight="1" x14ac:dyDescent="0.25">
      <c r="Q17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9" spans="17:17" ht="17.100000000000001" customHeight="1" x14ac:dyDescent="0.25">
      <c r="Q17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0" spans="17:17" ht="17.100000000000001" customHeight="1" x14ac:dyDescent="0.25">
      <c r="Q17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1" spans="17:17" ht="17.100000000000001" customHeight="1" x14ac:dyDescent="0.25">
      <c r="Q17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2" spans="17:17" ht="17.100000000000001" customHeight="1" x14ac:dyDescent="0.25">
      <c r="Q17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3" spans="17:17" ht="17.100000000000001" customHeight="1" x14ac:dyDescent="0.25">
      <c r="Q17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4" spans="17:17" ht="17.100000000000001" customHeight="1" x14ac:dyDescent="0.25">
      <c r="Q17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5" spans="17:17" ht="17.100000000000001" customHeight="1" x14ac:dyDescent="0.25">
      <c r="Q17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6" spans="17:17" ht="17.100000000000001" customHeight="1" x14ac:dyDescent="0.25">
      <c r="Q17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7" spans="17:17" ht="17.100000000000001" customHeight="1" x14ac:dyDescent="0.25">
      <c r="Q17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8" spans="17:17" ht="17.100000000000001" customHeight="1" x14ac:dyDescent="0.25">
      <c r="Q17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9" spans="17:17" ht="17.100000000000001" customHeight="1" x14ac:dyDescent="0.25">
      <c r="Q17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0" spans="17:17" ht="17.100000000000001" customHeight="1" x14ac:dyDescent="0.25">
      <c r="Q17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1" spans="17:17" ht="17.100000000000001" customHeight="1" x14ac:dyDescent="0.25">
      <c r="Q17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2" spans="17:17" ht="17.100000000000001" customHeight="1" x14ac:dyDescent="0.25">
      <c r="Q17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3" spans="17:17" ht="17.100000000000001" customHeight="1" x14ac:dyDescent="0.25">
      <c r="Q17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4" spans="17:17" ht="17.100000000000001" customHeight="1" x14ac:dyDescent="0.25">
      <c r="Q17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5" spans="17:17" ht="17.100000000000001" customHeight="1" x14ac:dyDescent="0.25">
      <c r="Q17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6" spans="17:17" ht="17.100000000000001" customHeight="1" x14ac:dyDescent="0.25">
      <c r="Q17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7" spans="17:17" ht="17.100000000000001" customHeight="1" x14ac:dyDescent="0.25">
      <c r="Q17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8" spans="17:17" ht="17.100000000000001" customHeight="1" x14ac:dyDescent="0.25">
      <c r="Q17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9" spans="17:17" ht="17.100000000000001" customHeight="1" x14ac:dyDescent="0.25">
      <c r="Q17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0" spans="17:17" ht="17.100000000000001" customHeight="1" x14ac:dyDescent="0.25">
      <c r="Q17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1" spans="17:17" ht="17.100000000000001" customHeight="1" x14ac:dyDescent="0.25">
      <c r="Q17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2" spans="17:17" ht="17.100000000000001" customHeight="1" x14ac:dyDescent="0.25">
      <c r="Q17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3" spans="17:17" ht="17.100000000000001" customHeight="1" x14ac:dyDescent="0.25">
      <c r="Q17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4" spans="17:17" ht="17.100000000000001" customHeight="1" x14ac:dyDescent="0.25">
      <c r="Q17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5" spans="17:17" ht="17.100000000000001" customHeight="1" x14ac:dyDescent="0.25">
      <c r="Q17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6" spans="17:17" ht="17.100000000000001" customHeight="1" x14ac:dyDescent="0.25">
      <c r="Q17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7" spans="17:17" ht="17.100000000000001" customHeight="1" x14ac:dyDescent="0.25">
      <c r="Q17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8" spans="17:17" ht="17.100000000000001" customHeight="1" x14ac:dyDescent="0.25">
      <c r="Q17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9" spans="17:17" ht="17.100000000000001" customHeight="1" x14ac:dyDescent="0.25">
      <c r="Q17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0" spans="17:17" ht="17.100000000000001" customHeight="1" x14ac:dyDescent="0.25">
      <c r="Q17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1" spans="17:17" ht="17.100000000000001" customHeight="1" x14ac:dyDescent="0.25">
      <c r="Q17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2" spans="17:17" ht="17.100000000000001" customHeight="1" x14ac:dyDescent="0.25">
      <c r="Q17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3" spans="17:17" ht="17.100000000000001" customHeight="1" x14ac:dyDescent="0.25">
      <c r="Q17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4" spans="17:17" ht="17.100000000000001" customHeight="1" x14ac:dyDescent="0.25">
      <c r="Q17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5" spans="17:17" ht="17.100000000000001" customHeight="1" x14ac:dyDescent="0.25">
      <c r="Q17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6" spans="17:17" ht="17.100000000000001" customHeight="1" x14ac:dyDescent="0.25">
      <c r="Q17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7" spans="17:17" ht="17.100000000000001" customHeight="1" x14ac:dyDescent="0.25">
      <c r="Q17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8" spans="17:17" ht="17.100000000000001" customHeight="1" x14ac:dyDescent="0.25">
      <c r="Q17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9" spans="17:17" ht="17.100000000000001" customHeight="1" x14ac:dyDescent="0.25">
      <c r="Q17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0" spans="17:17" ht="17.100000000000001" customHeight="1" x14ac:dyDescent="0.25">
      <c r="Q17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1" spans="17:17" ht="17.100000000000001" customHeight="1" x14ac:dyDescent="0.25">
      <c r="Q17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2" spans="17:17" ht="17.100000000000001" customHeight="1" x14ac:dyDescent="0.25">
      <c r="Q17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3" spans="17:17" ht="17.100000000000001" customHeight="1" x14ac:dyDescent="0.25">
      <c r="Q17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4" spans="17:17" ht="17.100000000000001" customHeight="1" x14ac:dyDescent="0.25">
      <c r="Q17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5" spans="17:17" ht="17.100000000000001" customHeight="1" x14ac:dyDescent="0.25">
      <c r="Q17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6" spans="17:17" ht="17.100000000000001" customHeight="1" x14ac:dyDescent="0.25">
      <c r="Q17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7" spans="17:17" ht="17.100000000000001" customHeight="1" x14ac:dyDescent="0.25">
      <c r="Q17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8" spans="17:17" ht="17.100000000000001" customHeight="1" x14ac:dyDescent="0.25">
      <c r="Q17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9" spans="17:17" ht="17.100000000000001" customHeight="1" x14ac:dyDescent="0.25">
      <c r="Q17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0" spans="17:17" ht="17.100000000000001" customHeight="1" x14ac:dyDescent="0.25">
      <c r="Q17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1" spans="17:17" ht="17.100000000000001" customHeight="1" x14ac:dyDescent="0.25">
      <c r="Q17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2" spans="17:17" ht="17.100000000000001" customHeight="1" x14ac:dyDescent="0.25">
      <c r="Q17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3" spans="17:17" ht="17.100000000000001" customHeight="1" x14ac:dyDescent="0.25">
      <c r="Q17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4" spans="17:17" ht="17.100000000000001" customHeight="1" x14ac:dyDescent="0.25">
      <c r="Q17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5" spans="17:17" ht="17.100000000000001" customHeight="1" x14ac:dyDescent="0.25">
      <c r="Q17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6" spans="17:17" ht="17.100000000000001" customHeight="1" x14ac:dyDescent="0.25">
      <c r="Q17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7" spans="17:17" ht="17.100000000000001" customHeight="1" x14ac:dyDescent="0.25">
      <c r="Q17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8" spans="17:17" ht="17.100000000000001" customHeight="1" x14ac:dyDescent="0.25">
      <c r="Q17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9" spans="17:17" ht="17.100000000000001" customHeight="1" x14ac:dyDescent="0.25">
      <c r="Q17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0" spans="17:17" ht="17.100000000000001" customHeight="1" x14ac:dyDescent="0.25">
      <c r="Q17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1" spans="17:17" ht="17.100000000000001" customHeight="1" x14ac:dyDescent="0.25">
      <c r="Q17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2" spans="17:17" ht="17.100000000000001" customHeight="1" x14ac:dyDescent="0.25">
      <c r="Q17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3" spans="17:17" ht="17.100000000000001" customHeight="1" x14ac:dyDescent="0.25">
      <c r="Q17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4" spans="17:17" ht="17.100000000000001" customHeight="1" x14ac:dyDescent="0.25">
      <c r="Q17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5" spans="17:17" ht="17.100000000000001" customHeight="1" x14ac:dyDescent="0.25">
      <c r="Q17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6" spans="17:17" ht="17.100000000000001" customHeight="1" x14ac:dyDescent="0.25">
      <c r="Q17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7" spans="17:17" ht="17.100000000000001" customHeight="1" x14ac:dyDescent="0.25">
      <c r="Q17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8" spans="17:17" ht="17.100000000000001" customHeight="1" x14ac:dyDescent="0.25">
      <c r="Q17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9" spans="17:17" ht="17.100000000000001" customHeight="1" x14ac:dyDescent="0.25">
      <c r="Q17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0" spans="17:17" ht="17.100000000000001" customHeight="1" x14ac:dyDescent="0.25">
      <c r="Q17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1" spans="17:17" ht="17.100000000000001" customHeight="1" x14ac:dyDescent="0.25">
      <c r="Q17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2" spans="17:17" ht="17.100000000000001" customHeight="1" x14ac:dyDescent="0.25">
      <c r="Q17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3" spans="17:17" ht="17.100000000000001" customHeight="1" x14ac:dyDescent="0.25">
      <c r="Q17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4" spans="17:17" ht="17.100000000000001" customHeight="1" x14ac:dyDescent="0.25">
      <c r="Q17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5" spans="17:17" ht="17.100000000000001" customHeight="1" x14ac:dyDescent="0.25">
      <c r="Q17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6" spans="17:17" ht="17.100000000000001" customHeight="1" x14ac:dyDescent="0.25">
      <c r="Q17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7" spans="17:17" ht="17.100000000000001" customHeight="1" x14ac:dyDescent="0.25">
      <c r="Q17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8" spans="17:17" ht="17.100000000000001" customHeight="1" x14ac:dyDescent="0.25">
      <c r="Q17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9" spans="17:17" ht="17.100000000000001" customHeight="1" x14ac:dyDescent="0.25">
      <c r="Q17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0" spans="17:17" ht="17.100000000000001" customHeight="1" x14ac:dyDescent="0.25">
      <c r="Q17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1" spans="17:17" ht="17.100000000000001" customHeight="1" x14ac:dyDescent="0.25">
      <c r="Q17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2" spans="17:17" ht="17.100000000000001" customHeight="1" x14ac:dyDescent="0.25">
      <c r="Q17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3" spans="17:17" ht="17.100000000000001" customHeight="1" x14ac:dyDescent="0.25">
      <c r="Q17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4" spans="17:17" ht="17.100000000000001" customHeight="1" x14ac:dyDescent="0.25">
      <c r="Q17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5" spans="17:17" ht="17.100000000000001" customHeight="1" x14ac:dyDescent="0.25">
      <c r="Q17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6" spans="17:17" ht="17.100000000000001" customHeight="1" x14ac:dyDescent="0.25">
      <c r="Q17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7" spans="17:17" ht="17.100000000000001" customHeight="1" x14ac:dyDescent="0.25">
      <c r="Q17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8" spans="17:17" ht="17.100000000000001" customHeight="1" x14ac:dyDescent="0.25">
      <c r="Q17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9" spans="17:17" ht="17.100000000000001" customHeight="1" x14ac:dyDescent="0.25">
      <c r="Q17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0" spans="17:17" ht="17.100000000000001" customHeight="1" x14ac:dyDescent="0.25">
      <c r="Q17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1" spans="17:17" ht="17.100000000000001" customHeight="1" x14ac:dyDescent="0.25">
      <c r="Q17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2" spans="17:17" ht="17.100000000000001" customHeight="1" x14ac:dyDescent="0.25">
      <c r="Q17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3" spans="17:17" ht="17.100000000000001" customHeight="1" x14ac:dyDescent="0.25">
      <c r="Q17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4" spans="17:17" ht="17.100000000000001" customHeight="1" x14ac:dyDescent="0.25">
      <c r="Q17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5" spans="17:17" ht="17.100000000000001" customHeight="1" x14ac:dyDescent="0.25">
      <c r="Q17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6" spans="17:17" ht="17.100000000000001" customHeight="1" x14ac:dyDescent="0.25">
      <c r="Q17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7" spans="17:17" ht="17.100000000000001" customHeight="1" x14ac:dyDescent="0.25">
      <c r="Q17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8" spans="17:17" ht="17.100000000000001" customHeight="1" x14ac:dyDescent="0.25">
      <c r="Q17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9" spans="17:17" ht="17.100000000000001" customHeight="1" x14ac:dyDescent="0.25">
      <c r="Q17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0" spans="17:17" ht="17.100000000000001" customHeight="1" x14ac:dyDescent="0.25">
      <c r="Q17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1" spans="17:17" ht="17.100000000000001" customHeight="1" x14ac:dyDescent="0.25">
      <c r="Q17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2" spans="17:17" ht="17.100000000000001" customHeight="1" x14ac:dyDescent="0.25">
      <c r="Q17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3" spans="17:17" ht="17.100000000000001" customHeight="1" x14ac:dyDescent="0.25">
      <c r="Q17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4" spans="17:17" ht="17.100000000000001" customHeight="1" x14ac:dyDescent="0.25">
      <c r="Q17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5" spans="17:17" ht="17.100000000000001" customHeight="1" x14ac:dyDescent="0.25">
      <c r="Q17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6" spans="17:17" ht="17.100000000000001" customHeight="1" x14ac:dyDescent="0.25">
      <c r="Q17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7" spans="17:17" ht="17.100000000000001" customHeight="1" x14ac:dyDescent="0.25">
      <c r="Q17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8" spans="17:17" ht="17.100000000000001" customHeight="1" x14ac:dyDescent="0.25">
      <c r="Q17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9" spans="17:17" ht="17.100000000000001" customHeight="1" x14ac:dyDescent="0.25">
      <c r="Q17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0" spans="17:17" ht="17.100000000000001" customHeight="1" x14ac:dyDescent="0.25">
      <c r="Q17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1" spans="17:17" ht="17.100000000000001" customHeight="1" x14ac:dyDescent="0.25">
      <c r="Q17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2" spans="17:17" ht="17.100000000000001" customHeight="1" x14ac:dyDescent="0.25">
      <c r="Q17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3" spans="17:17" ht="17.100000000000001" customHeight="1" x14ac:dyDescent="0.25">
      <c r="Q17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4" spans="17:17" ht="17.100000000000001" customHeight="1" x14ac:dyDescent="0.25">
      <c r="Q17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5" spans="17:17" ht="17.100000000000001" customHeight="1" x14ac:dyDescent="0.25">
      <c r="Q17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6" spans="17:17" ht="17.100000000000001" customHeight="1" x14ac:dyDescent="0.25">
      <c r="Q17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7" spans="17:17" ht="17.100000000000001" customHeight="1" x14ac:dyDescent="0.25">
      <c r="Q17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8" spans="17:17" ht="17.100000000000001" customHeight="1" x14ac:dyDescent="0.25">
      <c r="Q17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9" spans="17:17" ht="17.100000000000001" customHeight="1" x14ac:dyDescent="0.25">
      <c r="Q17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0" spans="17:17" ht="17.100000000000001" customHeight="1" x14ac:dyDescent="0.25">
      <c r="Q17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1" spans="17:17" ht="17.100000000000001" customHeight="1" x14ac:dyDescent="0.25">
      <c r="Q17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2" spans="17:17" ht="17.100000000000001" customHeight="1" x14ac:dyDescent="0.25">
      <c r="Q17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3" spans="17:17" ht="17.100000000000001" customHeight="1" x14ac:dyDescent="0.25">
      <c r="Q17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4" spans="17:17" ht="17.100000000000001" customHeight="1" x14ac:dyDescent="0.25">
      <c r="Q17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5" spans="17:17" ht="17.100000000000001" customHeight="1" x14ac:dyDescent="0.25">
      <c r="Q17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6" spans="17:17" ht="17.100000000000001" customHeight="1" x14ac:dyDescent="0.25">
      <c r="Q17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7" spans="17:17" ht="17.100000000000001" customHeight="1" x14ac:dyDescent="0.25">
      <c r="Q17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8" spans="17:17" ht="17.100000000000001" customHeight="1" x14ac:dyDescent="0.25">
      <c r="Q17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9" spans="17:17" ht="17.100000000000001" customHeight="1" x14ac:dyDescent="0.25">
      <c r="Q17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0" spans="17:17" ht="17.100000000000001" customHeight="1" x14ac:dyDescent="0.25">
      <c r="Q17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1" spans="17:17" ht="17.100000000000001" customHeight="1" x14ac:dyDescent="0.25">
      <c r="Q17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2" spans="17:17" ht="17.100000000000001" customHeight="1" x14ac:dyDescent="0.25">
      <c r="Q17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3" spans="17:17" ht="17.100000000000001" customHeight="1" x14ac:dyDescent="0.25">
      <c r="Q17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4" spans="17:17" ht="17.100000000000001" customHeight="1" x14ac:dyDescent="0.25">
      <c r="Q17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5" spans="17:17" ht="17.100000000000001" customHeight="1" x14ac:dyDescent="0.25">
      <c r="Q17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6" spans="17:17" ht="17.100000000000001" customHeight="1" x14ac:dyDescent="0.25">
      <c r="Q17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7" spans="17:17" ht="17.100000000000001" customHeight="1" x14ac:dyDescent="0.25">
      <c r="Q17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8" spans="17:17" ht="17.100000000000001" customHeight="1" x14ac:dyDescent="0.25">
      <c r="Q17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9" spans="17:17" ht="17.100000000000001" customHeight="1" x14ac:dyDescent="0.25">
      <c r="Q17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0" spans="17:17" ht="17.100000000000001" customHeight="1" x14ac:dyDescent="0.25">
      <c r="Q17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1" spans="17:17" ht="17.100000000000001" customHeight="1" x14ac:dyDescent="0.25">
      <c r="Q17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2" spans="17:17" ht="17.100000000000001" customHeight="1" x14ac:dyDescent="0.25">
      <c r="Q17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3" spans="17:17" ht="17.100000000000001" customHeight="1" x14ac:dyDescent="0.25">
      <c r="Q17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4" spans="17:17" ht="17.100000000000001" customHeight="1" x14ac:dyDescent="0.25">
      <c r="Q17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5" spans="17:17" ht="17.100000000000001" customHeight="1" x14ac:dyDescent="0.25">
      <c r="Q17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6" spans="17:17" ht="17.100000000000001" customHeight="1" x14ac:dyDescent="0.25">
      <c r="Q17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7" spans="17:17" ht="17.100000000000001" customHeight="1" x14ac:dyDescent="0.25">
      <c r="Q17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8" spans="17:17" ht="17.100000000000001" customHeight="1" x14ac:dyDescent="0.25">
      <c r="Q17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9" spans="17:17" ht="17.100000000000001" customHeight="1" x14ac:dyDescent="0.25">
      <c r="Q17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0" spans="17:17" ht="17.100000000000001" customHeight="1" x14ac:dyDescent="0.25">
      <c r="Q17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1" spans="17:17" ht="17.100000000000001" customHeight="1" x14ac:dyDescent="0.25">
      <c r="Q17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2" spans="17:17" ht="17.100000000000001" customHeight="1" x14ac:dyDescent="0.25">
      <c r="Q17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3" spans="17:17" ht="17.100000000000001" customHeight="1" x14ac:dyDescent="0.25">
      <c r="Q17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4" spans="17:17" ht="17.100000000000001" customHeight="1" x14ac:dyDescent="0.25">
      <c r="Q17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5" spans="17:17" ht="17.100000000000001" customHeight="1" x14ac:dyDescent="0.25">
      <c r="Q17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6" spans="17:17" ht="17.100000000000001" customHeight="1" x14ac:dyDescent="0.25">
      <c r="Q17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7" spans="17:17" ht="17.100000000000001" customHeight="1" x14ac:dyDescent="0.25">
      <c r="Q17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8" spans="17:17" ht="17.100000000000001" customHeight="1" x14ac:dyDescent="0.25">
      <c r="Q17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9" spans="17:17" ht="17.100000000000001" customHeight="1" x14ac:dyDescent="0.25">
      <c r="Q17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0" spans="17:17" ht="17.100000000000001" customHeight="1" x14ac:dyDescent="0.25">
      <c r="Q17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1" spans="17:17" ht="17.100000000000001" customHeight="1" x14ac:dyDescent="0.25">
      <c r="Q17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2" spans="17:17" ht="17.100000000000001" customHeight="1" x14ac:dyDescent="0.25">
      <c r="Q17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3" spans="17:17" ht="17.100000000000001" customHeight="1" x14ac:dyDescent="0.25">
      <c r="Q17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4" spans="17:17" ht="17.100000000000001" customHeight="1" x14ac:dyDescent="0.25">
      <c r="Q17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5" spans="17:17" ht="17.100000000000001" customHeight="1" x14ac:dyDescent="0.25">
      <c r="Q17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6" spans="17:17" ht="17.100000000000001" customHeight="1" x14ac:dyDescent="0.25">
      <c r="Q17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7" spans="17:17" ht="17.100000000000001" customHeight="1" x14ac:dyDescent="0.25">
      <c r="Q17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8" spans="17:17" ht="17.100000000000001" customHeight="1" x14ac:dyDescent="0.25">
      <c r="Q17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9" spans="17:17" ht="17.100000000000001" customHeight="1" x14ac:dyDescent="0.25">
      <c r="Q17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0" spans="17:17" ht="17.100000000000001" customHeight="1" x14ac:dyDescent="0.25">
      <c r="Q17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1" spans="17:17" ht="17.100000000000001" customHeight="1" x14ac:dyDescent="0.25">
      <c r="Q17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2" spans="17:17" ht="17.100000000000001" customHeight="1" x14ac:dyDescent="0.25">
      <c r="Q17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3" spans="17:17" ht="17.100000000000001" customHeight="1" x14ac:dyDescent="0.25">
      <c r="Q17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4" spans="17:17" ht="17.100000000000001" customHeight="1" x14ac:dyDescent="0.25">
      <c r="Q17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5" spans="17:17" ht="17.100000000000001" customHeight="1" x14ac:dyDescent="0.25">
      <c r="Q17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6" spans="17:17" ht="17.100000000000001" customHeight="1" x14ac:dyDescent="0.25">
      <c r="Q17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7" spans="17:17" ht="17.100000000000001" customHeight="1" x14ac:dyDescent="0.25">
      <c r="Q17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8" spans="17:17" ht="17.100000000000001" customHeight="1" x14ac:dyDescent="0.25">
      <c r="Q17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9" spans="17:17" ht="17.100000000000001" customHeight="1" x14ac:dyDescent="0.25">
      <c r="Q17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0" spans="17:17" ht="17.100000000000001" customHeight="1" x14ac:dyDescent="0.25">
      <c r="Q17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1" spans="17:17" ht="17.100000000000001" customHeight="1" x14ac:dyDescent="0.25">
      <c r="Q17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2" spans="17:17" ht="17.100000000000001" customHeight="1" x14ac:dyDescent="0.25">
      <c r="Q17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3" spans="17:17" ht="17.100000000000001" customHeight="1" x14ac:dyDescent="0.25">
      <c r="Q17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4" spans="17:17" ht="17.100000000000001" customHeight="1" x14ac:dyDescent="0.25">
      <c r="Q17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5" spans="17:17" ht="17.100000000000001" customHeight="1" x14ac:dyDescent="0.25">
      <c r="Q17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6" spans="17:17" ht="17.100000000000001" customHeight="1" x14ac:dyDescent="0.25">
      <c r="Q17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7" spans="17:17" ht="17.100000000000001" customHeight="1" x14ac:dyDescent="0.25">
      <c r="Q17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8" spans="17:17" ht="17.100000000000001" customHeight="1" x14ac:dyDescent="0.25">
      <c r="Q17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9" spans="17:17" ht="17.100000000000001" customHeight="1" x14ac:dyDescent="0.25">
      <c r="Q17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0" spans="17:17" ht="17.100000000000001" customHeight="1" x14ac:dyDescent="0.25">
      <c r="Q17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1" spans="17:17" ht="17.100000000000001" customHeight="1" x14ac:dyDescent="0.25">
      <c r="Q17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2" spans="17:17" ht="17.100000000000001" customHeight="1" x14ac:dyDescent="0.25">
      <c r="Q17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3" spans="17:17" ht="17.100000000000001" customHeight="1" x14ac:dyDescent="0.25">
      <c r="Q17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4" spans="17:17" ht="17.100000000000001" customHeight="1" x14ac:dyDescent="0.25">
      <c r="Q17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5" spans="17:17" ht="17.100000000000001" customHeight="1" x14ac:dyDescent="0.25">
      <c r="Q17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6" spans="17:17" ht="17.100000000000001" customHeight="1" x14ac:dyDescent="0.25">
      <c r="Q17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7" spans="17:17" ht="17.100000000000001" customHeight="1" x14ac:dyDescent="0.25">
      <c r="Q17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8" spans="17:17" ht="17.100000000000001" customHeight="1" x14ac:dyDescent="0.25">
      <c r="Q17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9" spans="17:17" ht="17.100000000000001" customHeight="1" x14ac:dyDescent="0.25">
      <c r="Q17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0" spans="17:17" ht="17.100000000000001" customHeight="1" x14ac:dyDescent="0.25">
      <c r="Q17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1" spans="17:17" ht="17.100000000000001" customHeight="1" x14ac:dyDescent="0.25">
      <c r="Q17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2" spans="17:17" ht="17.100000000000001" customHeight="1" x14ac:dyDescent="0.25">
      <c r="Q17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3" spans="17:17" ht="17.100000000000001" customHeight="1" x14ac:dyDescent="0.25">
      <c r="Q17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4" spans="17:17" ht="17.100000000000001" customHeight="1" x14ac:dyDescent="0.25">
      <c r="Q17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5" spans="17:17" ht="17.100000000000001" customHeight="1" x14ac:dyDescent="0.25">
      <c r="Q17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6" spans="17:17" ht="17.100000000000001" customHeight="1" x14ac:dyDescent="0.25">
      <c r="Q17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7" spans="17:17" ht="17.100000000000001" customHeight="1" x14ac:dyDescent="0.25">
      <c r="Q17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8" spans="17:17" ht="17.100000000000001" customHeight="1" x14ac:dyDescent="0.25">
      <c r="Q17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9" spans="17:17" ht="17.100000000000001" customHeight="1" x14ac:dyDescent="0.25">
      <c r="Q17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0" spans="17:17" ht="17.100000000000001" customHeight="1" x14ac:dyDescent="0.25">
      <c r="Q17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1" spans="17:17" ht="17.100000000000001" customHeight="1" x14ac:dyDescent="0.25">
      <c r="Q17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2" spans="17:17" ht="17.100000000000001" customHeight="1" x14ac:dyDescent="0.25">
      <c r="Q17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3" spans="17:17" ht="17.100000000000001" customHeight="1" x14ac:dyDescent="0.25">
      <c r="Q17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4" spans="17:17" ht="17.100000000000001" customHeight="1" x14ac:dyDescent="0.25">
      <c r="Q17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5" spans="17:17" ht="17.100000000000001" customHeight="1" x14ac:dyDescent="0.25">
      <c r="Q17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6" spans="17:17" ht="17.100000000000001" customHeight="1" x14ac:dyDescent="0.25">
      <c r="Q17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7" spans="17:17" ht="17.100000000000001" customHeight="1" x14ac:dyDescent="0.25">
      <c r="Q17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8" spans="17:17" ht="17.100000000000001" customHeight="1" x14ac:dyDescent="0.25">
      <c r="Q17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9" spans="17:17" ht="17.100000000000001" customHeight="1" x14ac:dyDescent="0.25">
      <c r="Q17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0" spans="17:17" ht="17.100000000000001" customHeight="1" x14ac:dyDescent="0.25">
      <c r="Q17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1" spans="17:17" ht="17.100000000000001" customHeight="1" x14ac:dyDescent="0.25">
      <c r="Q17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2" spans="17:17" ht="17.100000000000001" customHeight="1" x14ac:dyDescent="0.25">
      <c r="Q17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3" spans="17:17" ht="17.100000000000001" customHeight="1" x14ac:dyDescent="0.25">
      <c r="Q17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4" spans="17:17" ht="17.100000000000001" customHeight="1" x14ac:dyDescent="0.25">
      <c r="Q17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5" spans="17:17" ht="17.100000000000001" customHeight="1" x14ac:dyDescent="0.25">
      <c r="Q17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6" spans="17:17" ht="17.100000000000001" customHeight="1" x14ac:dyDescent="0.25">
      <c r="Q17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7" spans="17:17" ht="17.100000000000001" customHeight="1" x14ac:dyDescent="0.25">
      <c r="Q17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8" spans="17:17" ht="17.100000000000001" customHeight="1" x14ac:dyDescent="0.25">
      <c r="Q17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9" spans="17:17" ht="17.100000000000001" customHeight="1" x14ac:dyDescent="0.25">
      <c r="Q17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0" spans="17:17" ht="17.100000000000001" customHeight="1" x14ac:dyDescent="0.25">
      <c r="Q17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1" spans="17:17" ht="17.100000000000001" customHeight="1" x14ac:dyDescent="0.25">
      <c r="Q17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2" spans="17:17" ht="17.100000000000001" customHeight="1" x14ac:dyDescent="0.25">
      <c r="Q17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3" spans="17:17" ht="17.100000000000001" customHeight="1" x14ac:dyDescent="0.25">
      <c r="Q17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4" spans="17:17" ht="17.100000000000001" customHeight="1" x14ac:dyDescent="0.25">
      <c r="Q17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5" spans="17:17" ht="17.100000000000001" customHeight="1" x14ac:dyDescent="0.25">
      <c r="Q17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6" spans="17:17" ht="17.100000000000001" customHeight="1" x14ac:dyDescent="0.25">
      <c r="Q17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7" spans="17:17" ht="17.100000000000001" customHeight="1" x14ac:dyDescent="0.25">
      <c r="Q17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8" spans="17:17" ht="17.100000000000001" customHeight="1" x14ac:dyDescent="0.25">
      <c r="Q17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9" spans="17:17" ht="17.100000000000001" customHeight="1" x14ac:dyDescent="0.25">
      <c r="Q17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0" spans="17:17" ht="17.100000000000001" customHeight="1" x14ac:dyDescent="0.25">
      <c r="Q17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1" spans="17:17" ht="17.100000000000001" customHeight="1" x14ac:dyDescent="0.25">
      <c r="Q17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2" spans="17:17" ht="17.100000000000001" customHeight="1" x14ac:dyDescent="0.25">
      <c r="Q17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3" spans="17:17" ht="17.100000000000001" customHeight="1" x14ac:dyDescent="0.25">
      <c r="Q17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4" spans="17:17" ht="17.100000000000001" customHeight="1" x14ac:dyDescent="0.25">
      <c r="Q17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5" spans="17:17" ht="17.100000000000001" customHeight="1" x14ac:dyDescent="0.25">
      <c r="Q17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6" spans="17:17" ht="17.100000000000001" customHeight="1" x14ac:dyDescent="0.25">
      <c r="Q17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7" spans="17:17" ht="17.100000000000001" customHeight="1" x14ac:dyDescent="0.25">
      <c r="Q17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8" spans="17:17" ht="17.100000000000001" customHeight="1" x14ac:dyDescent="0.25">
      <c r="Q17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9" spans="17:17" ht="17.100000000000001" customHeight="1" x14ac:dyDescent="0.25">
      <c r="Q17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0" spans="17:17" ht="17.100000000000001" customHeight="1" x14ac:dyDescent="0.25">
      <c r="Q17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1" spans="17:17" ht="17.100000000000001" customHeight="1" x14ac:dyDescent="0.25">
      <c r="Q17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2" spans="17:17" ht="17.100000000000001" customHeight="1" x14ac:dyDescent="0.25">
      <c r="Q17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3" spans="17:17" ht="17.100000000000001" customHeight="1" x14ac:dyDescent="0.25">
      <c r="Q17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4" spans="17:17" ht="17.100000000000001" customHeight="1" x14ac:dyDescent="0.25">
      <c r="Q17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5" spans="17:17" ht="17.100000000000001" customHeight="1" x14ac:dyDescent="0.25">
      <c r="Q17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6" spans="17:17" ht="17.100000000000001" customHeight="1" x14ac:dyDescent="0.25">
      <c r="Q17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7" spans="17:17" ht="17.100000000000001" customHeight="1" x14ac:dyDescent="0.25">
      <c r="Q17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8" spans="17:17" ht="17.100000000000001" customHeight="1" x14ac:dyDescent="0.25">
      <c r="Q17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9" spans="17:17" ht="17.100000000000001" customHeight="1" x14ac:dyDescent="0.25">
      <c r="Q17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0" spans="17:17" ht="17.100000000000001" customHeight="1" x14ac:dyDescent="0.25">
      <c r="Q17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1" spans="17:17" ht="17.100000000000001" customHeight="1" x14ac:dyDescent="0.25">
      <c r="Q17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2" spans="17:17" ht="17.100000000000001" customHeight="1" x14ac:dyDescent="0.25">
      <c r="Q17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3" spans="17:17" ht="17.100000000000001" customHeight="1" x14ac:dyDescent="0.25">
      <c r="Q17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4" spans="17:17" ht="17.100000000000001" customHeight="1" x14ac:dyDescent="0.25">
      <c r="Q17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5" spans="17:17" ht="17.100000000000001" customHeight="1" x14ac:dyDescent="0.25">
      <c r="Q17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6" spans="17:17" ht="17.100000000000001" customHeight="1" x14ac:dyDescent="0.25">
      <c r="Q17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7" spans="17:17" ht="17.100000000000001" customHeight="1" x14ac:dyDescent="0.25">
      <c r="Q17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8" spans="17:17" ht="17.100000000000001" customHeight="1" x14ac:dyDescent="0.25">
      <c r="Q17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9" spans="17:17" ht="17.100000000000001" customHeight="1" x14ac:dyDescent="0.25">
      <c r="Q17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0" spans="17:17" ht="17.100000000000001" customHeight="1" x14ac:dyDescent="0.25">
      <c r="Q17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1" spans="17:17" ht="17.100000000000001" customHeight="1" x14ac:dyDescent="0.25">
      <c r="Q17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2" spans="17:17" ht="17.100000000000001" customHeight="1" x14ac:dyDescent="0.25">
      <c r="Q17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3" spans="17:17" ht="17.100000000000001" customHeight="1" x14ac:dyDescent="0.25">
      <c r="Q17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4" spans="17:17" ht="17.100000000000001" customHeight="1" x14ac:dyDescent="0.25">
      <c r="Q17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5" spans="17:17" ht="17.100000000000001" customHeight="1" x14ac:dyDescent="0.25">
      <c r="Q17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6" spans="17:17" ht="17.100000000000001" customHeight="1" x14ac:dyDescent="0.25">
      <c r="Q17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7" spans="17:17" ht="17.100000000000001" customHeight="1" x14ac:dyDescent="0.25">
      <c r="Q17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8" spans="17:17" ht="17.100000000000001" customHeight="1" x14ac:dyDescent="0.25">
      <c r="Q17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9" spans="17:17" ht="17.100000000000001" customHeight="1" x14ac:dyDescent="0.25">
      <c r="Q17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0" spans="17:17" ht="17.100000000000001" customHeight="1" x14ac:dyDescent="0.25">
      <c r="Q17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1" spans="17:17" ht="17.100000000000001" customHeight="1" x14ac:dyDescent="0.25">
      <c r="Q17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2" spans="17:17" ht="17.100000000000001" customHeight="1" x14ac:dyDescent="0.25">
      <c r="Q17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3" spans="17:17" ht="17.100000000000001" customHeight="1" x14ac:dyDescent="0.25">
      <c r="Q17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4" spans="17:17" ht="17.100000000000001" customHeight="1" x14ac:dyDescent="0.25">
      <c r="Q17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5" spans="17:17" ht="17.100000000000001" customHeight="1" x14ac:dyDescent="0.25">
      <c r="Q17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6" spans="17:17" ht="17.100000000000001" customHeight="1" x14ac:dyDescent="0.25">
      <c r="Q17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7" spans="17:17" ht="17.100000000000001" customHeight="1" x14ac:dyDescent="0.25">
      <c r="Q17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8" spans="17:17" ht="17.100000000000001" customHeight="1" x14ac:dyDescent="0.25">
      <c r="Q17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9" spans="17:17" ht="17.100000000000001" customHeight="1" x14ac:dyDescent="0.25">
      <c r="Q17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0" spans="17:17" ht="17.100000000000001" customHeight="1" x14ac:dyDescent="0.25">
      <c r="Q17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1" spans="17:17" ht="17.100000000000001" customHeight="1" x14ac:dyDescent="0.25">
      <c r="Q17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2" spans="17:17" ht="17.100000000000001" customHeight="1" x14ac:dyDescent="0.25">
      <c r="Q17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3" spans="17:17" ht="17.100000000000001" customHeight="1" x14ac:dyDescent="0.25">
      <c r="Q17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4" spans="17:17" ht="17.100000000000001" customHeight="1" x14ac:dyDescent="0.25">
      <c r="Q17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5" spans="17:17" ht="17.100000000000001" customHeight="1" x14ac:dyDescent="0.25">
      <c r="Q17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6" spans="17:17" ht="17.100000000000001" customHeight="1" x14ac:dyDescent="0.25">
      <c r="Q17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7" spans="17:17" ht="17.100000000000001" customHeight="1" x14ac:dyDescent="0.25">
      <c r="Q17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8" spans="17:17" ht="17.100000000000001" customHeight="1" x14ac:dyDescent="0.25">
      <c r="Q17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9" spans="17:17" ht="17.100000000000001" customHeight="1" x14ac:dyDescent="0.25">
      <c r="Q17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0" spans="17:17" ht="17.100000000000001" customHeight="1" x14ac:dyDescent="0.25">
      <c r="Q17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1" spans="17:17" ht="17.100000000000001" customHeight="1" x14ac:dyDescent="0.25">
      <c r="Q17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2" spans="17:17" ht="17.100000000000001" customHeight="1" x14ac:dyDescent="0.25">
      <c r="Q17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3" spans="17:17" ht="17.100000000000001" customHeight="1" x14ac:dyDescent="0.25">
      <c r="Q17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4" spans="17:17" ht="17.100000000000001" customHeight="1" x14ac:dyDescent="0.25">
      <c r="Q17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5" spans="17:17" ht="17.100000000000001" customHeight="1" x14ac:dyDescent="0.25">
      <c r="Q17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6" spans="17:17" ht="17.100000000000001" customHeight="1" x14ac:dyDescent="0.25">
      <c r="Q17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7" spans="17:17" ht="17.100000000000001" customHeight="1" x14ac:dyDescent="0.25">
      <c r="Q17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8" spans="17:17" ht="17.100000000000001" customHeight="1" x14ac:dyDescent="0.25">
      <c r="Q17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9" spans="17:17" ht="17.100000000000001" customHeight="1" x14ac:dyDescent="0.25">
      <c r="Q17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0" spans="17:17" ht="17.100000000000001" customHeight="1" x14ac:dyDescent="0.25">
      <c r="Q17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1" spans="17:17" ht="17.100000000000001" customHeight="1" x14ac:dyDescent="0.25">
      <c r="Q17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2" spans="17:17" ht="17.100000000000001" customHeight="1" x14ac:dyDescent="0.25">
      <c r="Q17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3" spans="17:17" ht="17.100000000000001" customHeight="1" x14ac:dyDescent="0.25">
      <c r="Q17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4" spans="17:17" ht="17.100000000000001" customHeight="1" x14ac:dyDescent="0.25">
      <c r="Q17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5" spans="17:17" ht="17.100000000000001" customHeight="1" x14ac:dyDescent="0.25">
      <c r="Q17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6" spans="17:17" ht="17.100000000000001" customHeight="1" x14ac:dyDescent="0.25">
      <c r="Q17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7" spans="17:17" ht="17.100000000000001" customHeight="1" x14ac:dyDescent="0.25">
      <c r="Q17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8" spans="17:17" ht="17.100000000000001" customHeight="1" x14ac:dyDescent="0.25">
      <c r="Q17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9" spans="17:17" ht="17.100000000000001" customHeight="1" x14ac:dyDescent="0.25">
      <c r="Q17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0" spans="17:17" ht="17.100000000000001" customHeight="1" x14ac:dyDescent="0.25">
      <c r="Q17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1" spans="17:17" ht="17.100000000000001" customHeight="1" x14ac:dyDescent="0.25">
      <c r="Q17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2" spans="17:17" ht="17.100000000000001" customHeight="1" x14ac:dyDescent="0.25">
      <c r="Q17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3" spans="17:17" ht="17.100000000000001" customHeight="1" x14ac:dyDescent="0.25">
      <c r="Q17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4" spans="17:17" ht="17.100000000000001" customHeight="1" x14ac:dyDescent="0.25">
      <c r="Q17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5" spans="17:17" ht="17.100000000000001" customHeight="1" x14ac:dyDescent="0.25">
      <c r="Q17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6" spans="17:17" ht="17.100000000000001" customHeight="1" x14ac:dyDescent="0.25">
      <c r="Q17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7" spans="17:17" ht="17.100000000000001" customHeight="1" x14ac:dyDescent="0.25">
      <c r="Q17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8" spans="17:17" ht="17.100000000000001" customHeight="1" x14ac:dyDescent="0.25">
      <c r="Q17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9" spans="17:17" ht="17.100000000000001" customHeight="1" x14ac:dyDescent="0.25">
      <c r="Q17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0" spans="17:17" ht="17.100000000000001" customHeight="1" x14ac:dyDescent="0.25">
      <c r="Q17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1" spans="17:17" ht="17.100000000000001" customHeight="1" x14ac:dyDescent="0.25">
      <c r="Q17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2" spans="17:17" ht="17.100000000000001" customHeight="1" x14ac:dyDescent="0.25">
      <c r="Q17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3" spans="17:17" ht="17.100000000000001" customHeight="1" x14ac:dyDescent="0.25">
      <c r="Q17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4" spans="17:17" ht="17.100000000000001" customHeight="1" x14ac:dyDescent="0.25">
      <c r="Q17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5" spans="17:17" ht="17.100000000000001" customHeight="1" x14ac:dyDescent="0.25">
      <c r="Q17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6" spans="17:17" ht="17.100000000000001" customHeight="1" x14ac:dyDescent="0.25">
      <c r="Q17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7" spans="17:17" ht="17.100000000000001" customHeight="1" x14ac:dyDescent="0.25">
      <c r="Q17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8" spans="17:17" ht="17.100000000000001" customHeight="1" x14ac:dyDescent="0.25">
      <c r="Q17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9" spans="17:17" ht="17.100000000000001" customHeight="1" x14ac:dyDescent="0.25">
      <c r="Q17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0" spans="17:17" ht="17.100000000000001" customHeight="1" x14ac:dyDescent="0.25">
      <c r="Q17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1" spans="17:17" ht="17.100000000000001" customHeight="1" x14ac:dyDescent="0.25">
      <c r="Q17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2" spans="17:17" ht="17.100000000000001" customHeight="1" x14ac:dyDescent="0.25">
      <c r="Q17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3" spans="17:17" ht="17.100000000000001" customHeight="1" x14ac:dyDescent="0.25">
      <c r="Q17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4" spans="17:17" ht="17.100000000000001" customHeight="1" x14ac:dyDescent="0.25">
      <c r="Q17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5" spans="17:17" ht="17.100000000000001" customHeight="1" x14ac:dyDescent="0.25">
      <c r="Q17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6" spans="17:17" ht="17.100000000000001" customHeight="1" x14ac:dyDescent="0.25">
      <c r="Q17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7" spans="17:17" ht="17.100000000000001" customHeight="1" x14ac:dyDescent="0.25">
      <c r="Q17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8" spans="17:17" ht="17.100000000000001" customHeight="1" x14ac:dyDescent="0.25">
      <c r="Q17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9" spans="17:17" ht="17.100000000000001" customHeight="1" x14ac:dyDescent="0.25">
      <c r="Q17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0" spans="17:17" ht="17.100000000000001" customHeight="1" x14ac:dyDescent="0.25">
      <c r="Q17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1" spans="17:17" ht="17.100000000000001" customHeight="1" x14ac:dyDescent="0.25">
      <c r="Q17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2" spans="17:17" ht="17.100000000000001" customHeight="1" x14ac:dyDescent="0.25">
      <c r="Q17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3" spans="17:17" ht="17.100000000000001" customHeight="1" x14ac:dyDescent="0.25">
      <c r="Q17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4" spans="17:17" ht="17.100000000000001" customHeight="1" x14ac:dyDescent="0.25">
      <c r="Q17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5" spans="17:17" ht="17.100000000000001" customHeight="1" x14ac:dyDescent="0.25">
      <c r="Q17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6" spans="17:17" ht="17.100000000000001" customHeight="1" x14ac:dyDescent="0.25">
      <c r="Q17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7" spans="17:17" ht="17.100000000000001" customHeight="1" x14ac:dyDescent="0.25">
      <c r="Q17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8" spans="17:17" ht="17.100000000000001" customHeight="1" x14ac:dyDescent="0.25">
      <c r="Q17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9" spans="17:17" ht="17.100000000000001" customHeight="1" x14ac:dyDescent="0.25">
      <c r="Q17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0" spans="17:17" ht="17.100000000000001" customHeight="1" x14ac:dyDescent="0.25">
      <c r="Q17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1" spans="17:17" ht="17.100000000000001" customHeight="1" x14ac:dyDescent="0.25">
      <c r="Q17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2" spans="17:17" ht="17.100000000000001" customHeight="1" x14ac:dyDescent="0.25">
      <c r="Q17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3" spans="17:17" ht="17.100000000000001" customHeight="1" x14ac:dyDescent="0.25">
      <c r="Q17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4" spans="17:17" ht="17.100000000000001" customHeight="1" x14ac:dyDescent="0.25">
      <c r="Q17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5" spans="17:17" ht="17.100000000000001" customHeight="1" x14ac:dyDescent="0.25">
      <c r="Q17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6" spans="17:17" ht="17.100000000000001" customHeight="1" x14ac:dyDescent="0.25">
      <c r="Q17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7" spans="17:17" ht="17.100000000000001" customHeight="1" x14ac:dyDescent="0.25">
      <c r="Q17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8" spans="17:17" ht="17.100000000000001" customHeight="1" x14ac:dyDescent="0.25">
      <c r="Q17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9" spans="17:17" ht="17.100000000000001" customHeight="1" x14ac:dyDescent="0.25">
      <c r="Q17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0" spans="17:17" ht="17.100000000000001" customHeight="1" x14ac:dyDescent="0.25">
      <c r="Q17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1" spans="17:17" ht="17.100000000000001" customHeight="1" x14ac:dyDescent="0.25">
      <c r="Q17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2" spans="17:17" ht="17.100000000000001" customHeight="1" x14ac:dyDescent="0.25">
      <c r="Q17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3" spans="17:17" ht="17.100000000000001" customHeight="1" x14ac:dyDescent="0.25">
      <c r="Q17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4" spans="17:17" ht="17.100000000000001" customHeight="1" x14ac:dyDescent="0.25">
      <c r="Q17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5" spans="17:17" ht="17.100000000000001" customHeight="1" x14ac:dyDescent="0.25">
      <c r="Q17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6" spans="17:17" ht="17.100000000000001" customHeight="1" x14ac:dyDescent="0.25">
      <c r="Q17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7" spans="17:17" ht="17.100000000000001" customHeight="1" x14ac:dyDescent="0.25">
      <c r="Q17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8" spans="17:17" ht="17.100000000000001" customHeight="1" x14ac:dyDescent="0.25">
      <c r="Q17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9" spans="17:17" ht="17.100000000000001" customHeight="1" x14ac:dyDescent="0.25">
      <c r="Q17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0" spans="17:17" ht="17.100000000000001" customHeight="1" x14ac:dyDescent="0.25">
      <c r="Q17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1" spans="17:17" ht="17.100000000000001" customHeight="1" x14ac:dyDescent="0.25">
      <c r="Q17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2" spans="17:17" ht="17.100000000000001" customHeight="1" x14ac:dyDescent="0.25">
      <c r="Q17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3" spans="17:17" ht="17.100000000000001" customHeight="1" x14ac:dyDescent="0.25">
      <c r="Q17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4" spans="17:17" ht="17.100000000000001" customHeight="1" x14ac:dyDescent="0.25">
      <c r="Q17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5" spans="17:17" ht="17.100000000000001" customHeight="1" x14ac:dyDescent="0.25">
      <c r="Q17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6" spans="17:17" ht="17.100000000000001" customHeight="1" x14ac:dyDescent="0.25">
      <c r="Q17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7" spans="17:17" ht="17.100000000000001" customHeight="1" x14ac:dyDescent="0.25">
      <c r="Q17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8" spans="17:17" ht="17.100000000000001" customHeight="1" x14ac:dyDescent="0.25">
      <c r="Q17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9" spans="17:17" ht="17.100000000000001" customHeight="1" x14ac:dyDescent="0.25">
      <c r="Q17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0" spans="17:17" ht="17.100000000000001" customHeight="1" x14ac:dyDescent="0.25">
      <c r="Q17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1" spans="17:17" ht="17.100000000000001" customHeight="1" x14ac:dyDescent="0.25">
      <c r="Q17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2" spans="17:17" ht="17.100000000000001" customHeight="1" x14ac:dyDescent="0.25">
      <c r="Q17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3" spans="17:17" ht="17.100000000000001" customHeight="1" x14ac:dyDescent="0.25">
      <c r="Q17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4" spans="17:17" ht="17.100000000000001" customHeight="1" x14ac:dyDescent="0.25">
      <c r="Q17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5" spans="17:17" ht="17.100000000000001" customHeight="1" x14ac:dyDescent="0.25">
      <c r="Q17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6" spans="17:17" ht="17.100000000000001" customHeight="1" x14ac:dyDescent="0.25">
      <c r="Q17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7" spans="17:17" ht="17.100000000000001" customHeight="1" x14ac:dyDescent="0.25">
      <c r="Q17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8" spans="17:17" ht="17.100000000000001" customHeight="1" x14ac:dyDescent="0.25">
      <c r="Q17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9" spans="17:17" ht="17.100000000000001" customHeight="1" x14ac:dyDescent="0.25">
      <c r="Q17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0" spans="17:17" ht="17.100000000000001" customHeight="1" x14ac:dyDescent="0.25">
      <c r="Q17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1" spans="17:17" ht="17.100000000000001" customHeight="1" x14ac:dyDescent="0.25">
      <c r="Q17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2" spans="17:17" ht="17.100000000000001" customHeight="1" x14ac:dyDescent="0.25">
      <c r="Q17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3" spans="17:17" ht="17.100000000000001" customHeight="1" x14ac:dyDescent="0.25">
      <c r="Q17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4" spans="17:17" ht="17.100000000000001" customHeight="1" x14ac:dyDescent="0.25">
      <c r="Q17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5" spans="17:17" ht="17.100000000000001" customHeight="1" x14ac:dyDescent="0.25">
      <c r="Q17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6" spans="17:17" ht="17.100000000000001" customHeight="1" x14ac:dyDescent="0.25">
      <c r="Q17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7" spans="17:17" ht="17.100000000000001" customHeight="1" x14ac:dyDescent="0.25">
      <c r="Q17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8" spans="17:17" ht="17.100000000000001" customHeight="1" x14ac:dyDescent="0.25">
      <c r="Q17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9" spans="17:17" ht="17.100000000000001" customHeight="1" x14ac:dyDescent="0.25">
      <c r="Q17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0" spans="17:17" ht="17.100000000000001" customHeight="1" x14ac:dyDescent="0.25">
      <c r="Q17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1" spans="17:17" ht="17.100000000000001" customHeight="1" x14ac:dyDescent="0.25">
      <c r="Q17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2" spans="17:17" ht="17.100000000000001" customHeight="1" x14ac:dyDescent="0.25">
      <c r="Q17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3" spans="17:17" ht="17.100000000000001" customHeight="1" x14ac:dyDescent="0.25">
      <c r="Q17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4" spans="17:17" ht="17.100000000000001" customHeight="1" x14ac:dyDescent="0.25">
      <c r="Q17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5" spans="17:17" ht="17.100000000000001" customHeight="1" x14ac:dyDescent="0.25">
      <c r="Q17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6" spans="17:17" ht="17.100000000000001" customHeight="1" x14ac:dyDescent="0.25">
      <c r="Q17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7" spans="17:17" ht="17.100000000000001" customHeight="1" x14ac:dyDescent="0.25">
      <c r="Q17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8" spans="17:17" ht="17.100000000000001" customHeight="1" x14ac:dyDescent="0.25">
      <c r="Q17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9" spans="17:17" ht="17.100000000000001" customHeight="1" x14ac:dyDescent="0.25">
      <c r="Q17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0" spans="17:17" ht="17.100000000000001" customHeight="1" x14ac:dyDescent="0.25">
      <c r="Q17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1" spans="17:17" ht="17.100000000000001" customHeight="1" x14ac:dyDescent="0.25">
      <c r="Q17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2" spans="17:17" ht="17.100000000000001" customHeight="1" x14ac:dyDescent="0.25">
      <c r="Q17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3" spans="17:17" ht="17.100000000000001" customHeight="1" x14ac:dyDescent="0.25">
      <c r="Q17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4" spans="17:17" ht="17.100000000000001" customHeight="1" x14ac:dyDescent="0.25">
      <c r="Q17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5" spans="17:17" ht="17.100000000000001" customHeight="1" x14ac:dyDescent="0.25">
      <c r="Q17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6" spans="17:17" ht="17.100000000000001" customHeight="1" x14ac:dyDescent="0.25">
      <c r="Q17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7" spans="17:17" ht="17.100000000000001" customHeight="1" x14ac:dyDescent="0.25">
      <c r="Q17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8" spans="17:17" ht="17.100000000000001" customHeight="1" x14ac:dyDescent="0.25">
      <c r="Q17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9" spans="17:17" ht="17.100000000000001" customHeight="1" x14ac:dyDescent="0.25">
      <c r="Q17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0" spans="17:17" ht="17.100000000000001" customHeight="1" x14ac:dyDescent="0.25">
      <c r="Q17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1" spans="17:17" ht="17.100000000000001" customHeight="1" x14ac:dyDescent="0.25">
      <c r="Q17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2" spans="17:17" ht="17.100000000000001" customHeight="1" x14ac:dyDescent="0.25">
      <c r="Q17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3" spans="17:17" ht="17.100000000000001" customHeight="1" x14ac:dyDescent="0.25">
      <c r="Q17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4" spans="17:17" ht="17.100000000000001" customHeight="1" x14ac:dyDescent="0.25">
      <c r="Q17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5" spans="17:17" ht="17.100000000000001" customHeight="1" x14ac:dyDescent="0.25">
      <c r="Q17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6" spans="17:17" ht="17.100000000000001" customHeight="1" x14ac:dyDescent="0.25">
      <c r="Q17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7" spans="17:17" ht="17.100000000000001" customHeight="1" x14ac:dyDescent="0.25">
      <c r="Q17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8" spans="17:17" ht="17.100000000000001" customHeight="1" x14ac:dyDescent="0.25">
      <c r="Q17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9" spans="17:17" ht="17.100000000000001" customHeight="1" x14ac:dyDescent="0.25">
      <c r="Q17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0" spans="17:17" ht="17.100000000000001" customHeight="1" x14ac:dyDescent="0.25">
      <c r="Q17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1" spans="17:17" ht="17.100000000000001" customHeight="1" x14ac:dyDescent="0.25">
      <c r="Q17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2" spans="17:17" ht="17.100000000000001" customHeight="1" x14ac:dyDescent="0.25">
      <c r="Q17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3" spans="17:17" ht="17.100000000000001" customHeight="1" x14ac:dyDescent="0.25">
      <c r="Q17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4" spans="17:17" ht="17.100000000000001" customHeight="1" x14ac:dyDescent="0.25">
      <c r="Q17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5" spans="17:17" ht="17.100000000000001" customHeight="1" x14ac:dyDescent="0.25">
      <c r="Q17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6" spans="17:17" ht="17.100000000000001" customHeight="1" x14ac:dyDescent="0.25">
      <c r="Q17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7" spans="17:17" ht="17.100000000000001" customHeight="1" x14ac:dyDescent="0.25">
      <c r="Q17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8" spans="17:17" ht="17.100000000000001" customHeight="1" x14ac:dyDescent="0.25">
      <c r="Q17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9" spans="17:17" ht="17.100000000000001" customHeight="1" x14ac:dyDescent="0.25">
      <c r="Q17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0" spans="17:17" ht="17.100000000000001" customHeight="1" x14ac:dyDescent="0.25">
      <c r="Q17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1" spans="17:17" ht="17.100000000000001" customHeight="1" x14ac:dyDescent="0.25">
      <c r="Q17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2" spans="17:17" ht="17.100000000000001" customHeight="1" x14ac:dyDescent="0.25">
      <c r="Q17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3" spans="17:17" ht="17.100000000000001" customHeight="1" x14ac:dyDescent="0.25">
      <c r="Q17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4" spans="17:17" ht="17.100000000000001" customHeight="1" x14ac:dyDescent="0.25">
      <c r="Q17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5" spans="17:17" ht="17.100000000000001" customHeight="1" x14ac:dyDescent="0.25">
      <c r="Q17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6" spans="17:17" ht="17.100000000000001" customHeight="1" x14ac:dyDescent="0.25">
      <c r="Q17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7" spans="17:17" ht="17.100000000000001" customHeight="1" x14ac:dyDescent="0.25">
      <c r="Q17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8" spans="17:17" ht="17.100000000000001" customHeight="1" x14ac:dyDescent="0.25">
      <c r="Q17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9" spans="17:17" ht="17.100000000000001" customHeight="1" x14ac:dyDescent="0.25">
      <c r="Q17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0" spans="17:17" ht="17.100000000000001" customHeight="1" x14ac:dyDescent="0.25">
      <c r="Q17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1" spans="17:17" ht="17.100000000000001" customHeight="1" x14ac:dyDescent="0.25">
      <c r="Q17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2" spans="17:17" ht="17.100000000000001" customHeight="1" x14ac:dyDescent="0.25">
      <c r="Q17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3" spans="17:17" ht="17.100000000000001" customHeight="1" x14ac:dyDescent="0.25">
      <c r="Q17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4" spans="17:17" ht="17.100000000000001" customHeight="1" x14ac:dyDescent="0.25">
      <c r="Q17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5" spans="17:17" ht="17.100000000000001" customHeight="1" x14ac:dyDescent="0.25">
      <c r="Q17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6" spans="17:17" ht="17.100000000000001" customHeight="1" x14ac:dyDescent="0.25">
      <c r="Q17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7" spans="17:17" ht="17.100000000000001" customHeight="1" x14ac:dyDescent="0.25">
      <c r="Q17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8" spans="17:17" ht="17.100000000000001" customHeight="1" x14ac:dyDescent="0.25">
      <c r="Q17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9" spans="17:17" ht="17.100000000000001" customHeight="1" x14ac:dyDescent="0.25">
      <c r="Q17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0" spans="17:17" ht="17.100000000000001" customHeight="1" x14ac:dyDescent="0.25">
      <c r="Q17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1" spans="17:17" ht="17.100000000000001" customHeight="1" x14ac:dyDescent="0.25">
      <c r="Q17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2" spans="17:17" ht="17.100000000000001" customHeight="1" x14ac:dyDescent="0.25">
      <c r="Q17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3" spans="17:17" ht="17.100000000000001" customHeight="1" x14ac:dyDescent="0.25">
      <c r="Q17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4" spans="17:17" ht="17.100000000000001" customHeight="1" x14ac:dyDescent="0.25">
      <c r="Q17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5" spans="17:17" ht="17.100000000000001" customHeight="1" x14ac:dyDescent="0.25">
      <c r="Q17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6" spans="17:17" ht="17.100000000000001" customHeight="1" x14ac:dyDescent="0.25">
      <c r="Q17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7" spans="17:17" ht="17.100000000000001" customHeight="1" x14ac:dyDescent="0.25">
      <c r="Q17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8" spans="17:17" ht="17.100000000000001" customHeight="1" x14ac:dyDescent="0.25">
      <c r="Q17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9" spans="17:17" ht="17.100000000000001" customHeight="1" x14ac:dyDescent="0.25">
      <c r="Q17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0" spans="17:17" ht="17.100000000000001" customHeight="1" x14ac:dyDescent="0.25">
      <c r="Q17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1" spans="17:17" ht="17.100000000000001" customHeight="1" x14ac:dyDescent="0.25">
      <c r="Q17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2" spans="17:17" ht="17.100000000000001" customHeight="1" x14ac:dyDescent="0.25">
      <c r="Q17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3" spans="17:17" ht="17.100000000000001" customHeight="1" x14ac:dyDescent="0.25">
      <c r="Q17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4" spans="17:17" ht="17.100000000000001" customHeight="1" x14ac:dyDescent="0.25">
      <c r="Q17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5" spans="17:17" ht="17.100000000000001" customHeight="1" x14ac:dyDescent="0.25">
      <c r="Q17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6" spans="17:17" ht="17.100000000000001" customHeight="1" x14ac:dyDescent="0.25">
      <c r="Q17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7" spans="17:17" ht="17.100000000000001" customHeight="1" x14ac:dyDescent="0.25">
      <c r="Q17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8" spans="17:17" ht="17.100000000000001" customHeight="1" x14ac:dyDescent="0.25">
      <c r="Q17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9" spans="17:17" ht="17.100000000000001" customHeight="1" x14ac:dyDescent="0.25">
      <c r="Q17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0" spans="17:17" ht="17.100000000000001" customHeight="1" x14ac:dyDescent="0.25">
      <c r="Q17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1" spans="17:17" ht="17.100000000000001" customHeight="1" x14ac:dyDescent="0.25">
      <c r="Q17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2" spans="17:17" ht="17.100000000000001" customHeight="1" x14ac:dyDescent="0.25">
      <c r="Q17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3" spans="17:17" ht="17.100000000000001" customHeight="1" x14ac:dyDescent="0.25">
      <c r="Q17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4" spans="17:17" ht="17.100000000000001" customHeight="1" x14ac:dyDescent="0.25">
      <c r="Q17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5" spans="17:17" ht="17.100000000000001" customHeight="1" x14ac:dyDescent="0.25">
      <c r="Q17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6" spans="17:17" ht="17.100000000000001" customHeight="1" x14ac:dyDescent="0.25">
      <c r="Q17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7" spans="17:17" ht="17.100000000000001" customHeight="1" x14ac:dyDescent="0.25">
      <c r="Q17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8" spans="17:17" ht="17.100000000000001" customHeight="1" x14ac:dyDescent="0.25">
      <c r="Q17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9" spans="17:17" ht="17.100000000000001" customHeight="1" x14ac:dyDescent="0.25">
      <c r="Q17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0" spans="17:17" ht="17.100000000000001" customHeight="1" x14ac:dyDescent="0.25">
      <c r="Q17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1" spans="17:17" ht="17.100000000000001" customHeight="1" x14ac:dyDescent="0.25">
      <c r="Q17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2" spans="17:17" ht="17.100000000000001" customHeight="1" x14ac:dyDescent="0.25">
      <c r="Q17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3" spans="17:17" ht="17.100000000000001" customHeight="1" x14ac:dyDescent="0.25">
      <c r="Q17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4" spans="17:17" ht="17.100000000000001" customHeight="1" x14ac:dyDescent="0.25">
      <c r="Q17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5" spans="17:17" ht="17.100000000000001" customHeight="1" x14ac:dyDescent="0.25">
      <c r="Q17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6" spans="17:17" ht="17.100000000000001" customHeight="1" x14ac:dyDescent="0.25">
      <c r="Q17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7" spans="17:17" ht="17.100000000000001" customHeight="1" x14ac:dyDescent="0.25">
      <c r="Q17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8" spans="17:17" ht="17.100000000000001" customHeight="1" x14ac:dyDescent="0.25">
      <c r="Q17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9" spans="17:17" ht="17.100000000000001" customHeight="1" x14ac:dyDescent="0.25">
      <c r="Q17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0" spans="17:17" ht="17.100000000000001" customHeight="1" x14ac:dyDescent="0.25">
      <c r="Q17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1" spans="17:17" ht="17.100000000000001" customHeight="1" x14ac:dyDescent="0.25">
      <c r="Q17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2" spans="17:17" ht="17.100000000000001" customHeight="1" x14ac:dyDescent="0.25">
      <c r="Q17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3" spans="17:17" ht="17.100000000000001" customHeight="1" x14ac:dyDescent="0.25">
      <c r="Q17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4" spans="17:17" ht="17.100000000000001" customHeight="1" x14ac:dyDescent="0.25">
      <c r="Q17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5" spans="17:17" ht="17.100000000000001" customHeight="1" x14ac:dyDescent="0.25">
      <c r="Q17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6" spans="17:17" ht="17.100000000000001" customHeight="1" x14ac:dyDescent="0.25">
      <c r="Q17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7" spans="17:17" ht="17.100000000000001" customHeight="1" x14ac:dyDescent="0.25">
      <c r="Q17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8" spans="17:17" ht="17.100000000000001" customHeight="1" x14ac:dyDescent="0.25">
      <c r="Q17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9" spans="17:17" ht="17.100000000000001" customHeight="1" x14ac:dyDescent="0.25">
      <c r="Q17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0" spans="17:17" ht="17.100000000000001" customHeight="1" x14ac:dyDescent="0.25">
      <c r="Q17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1" spans="17:17" ht="17.100000000000001" customHeight="1" x14ac:dyDescent="0.25">
      <c r="Q17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2" spans="17:17" ht="17.100000000000001" customHeight="1" x14ac:dyDescent="0.25">
      <c r="Q17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3" spans="17:17" ht="17.100000000000001" customHeight="1" x14ac:dyDescent="0.25">
      <c r="Q17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4" spans="17:17" ht="17.100000000000001" customHeight="1" x14ac:dyDescent="0.25">
      <c r="Q17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5" spans="17:17" ht="17.100000000000001" customHeight="1" x14ac:dyDescent="0.25">
      <c r="Q17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6" spans="17:17" ht="17.100000000000001" customHeight="1" x14ac:dyDescent="0.25">
      <c r="Q17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7" spans="17:17" ht="17.100000000000001" customHeight="1" x14ac:dyDescent="0.25">
      <c r="Q17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8" spans="17:17" ht="17.100000000000001" customHeight="1" x14ac:dyDescent="0.25">
      <c r="Q17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9" spans="17:17" ht="17.100000000000001" customHeight="1" x14ac:dyDescent="0.25">
      <c r="Q17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0" spans="17:17" ht="17.100000000000001" customHeight="1" x14ac:dyDescent="0.25">
      <c r="Q17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1" spans="17:17" ht="17.100000000000001" customHeight="1" x14ac:dyDescent="0.25">
      <c r="Q17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2" spans="17:17" ht="17.100000000000001" customHeight="1" x14ac:dyDescent="0.25">
      <c r="Q17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3" spans="17:17" ht="17.100000000000001" customHeight="1" x14ac:dyDescent="0.25">
      <c r="Q17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4" spans="17:17" ht="17.100000000000001" customHeight="1" x14ac:dyDescent="0.25">
      <c r="Q17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5" spans="17:17" ht="17.100000000000001" customHeight="1" x14ac:dyDescent="0.25">
      <c r="Q17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6" spans="17:17" ht="17.100000000000001" customHeight="1" x14ac:dyDescent="0.25">
      <c r="Q17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7" spans="17:17" ht="17.100000000000001" customHeight="1" x14ac:dyDescent="0.25">
      <c r="Q17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8" spans="17:17" ht="17.100000000000001" customHeight="1" x14ac:dyDescent="0.25">
      <c r="Q17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9" spans="17:17" ht="17.100000000000001" customHeight="1" x14ac:dyDescent="0.25">
      <c r="Q17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0" spans="17:17" ht="17.100000000000001" customHeight="1" x14ac:dyDescent="0.25">
      <c r="Q17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1" spans="17:17" ht="17.100000000000001" customHeight="1" x14ac:dyDescent="0.25">
      <c r="Q17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2" spans="17:17" ht="17.100000000000001" customHeight="1" x14ac:dyDescent="0.25">
      <c r="Q17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3" spans="17:17" ht="17.100000000000001" customHeight="1" x14ac:dyDescent="0.25">
      <c r="Q17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4" spans="17:17" ht="17.100000000000001" customHeight="1" x14ac:dyDescent="0.25">
      <c r="Q17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5" spans="17:17" ht="17.100000000000001" customHeight="1" x14ac:dyDescent="0.25">
      <c r="Q17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6" spans="17:17" ht="17.100000000000001" customHeight="1" x14ac:dyDescent="0.25">
      <c r="Q17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7" spans="17:17" ht="17.100000000000001" customHeight="1" x14ac:dyDescent="0.25">
      <c r="Q17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8" spans="17:17" ht="17.100000000000001" customHeight="1" x14ac:dyDescent="0.25">
      <c r="Q17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9" spans="17:17" ht="17.100000000000001" customHeight="1" x14ac:dyDescent="0.25">
      <c r="Q17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0" spans="17:17" ht="17.100000000000001" customHeight="1" x14ac:dyDescent="0.25">
      <c r="Q17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1" spans="17:17" ht="17.100000000000001" customHeight="1" x14ac:dyDescent="0.25">
      <c r="Q17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2" spans="17:17" ht="17.100000000000001" customHeight="1" x14ac:dyDescent="0.25">
      <c r="Q17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3" spans="17:17" ht="17.100000000000001" customHeight="1" x14ac:dyDescent="0.25">
      <c r="Q17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4" spans="17:17" ht="17.100000000000001" customHeight="1" x14ac:dyDescent="0.25">
      <c r="Q17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5" spans="17:17" ht="17.100000000000001" customHeight="1" x14ac:dyDescent="0.25">
      <c r="Q17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6" spans="17:17" ht="17.100000000000001" customHeight="1" x14ac:dyDescent="0.25">
      <c r="Q17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7" spans="17:17" ht="17.100000000000001" customHeight="1" x14ac:dyDescent="0.25">
      <c r="Q17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8" spans="17:17" ht="17.100000000000001" customHeight="1" x14ac:dyDescent="0.25">
      <c r="Q17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9" spans="17:17" ht="17.100000000000001" customHeight="1" x14ac:dyDescent="0.25">
      <c r="Q17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0" spans="17:17" ht="17.100000000000001" customHeight="1" x14ac:dyDescent="0.25">
      <c r="Q17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1" spans="17:17" ht="17.100000000000001" customHeight="1" x14ac:dyDescent="0.25">
      <c r="Q17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2" spans="17:17" ht="17.100000000000001" customHeight="1" x14ac:dyDescent="0.25">
      <c r="Q17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3" spans="17:17" ht="17.100000000000001" customHeight="1" x14ac:dyDescent="0.25">
      <c r="Q17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4" spans="17:17" ht="17.100000000000001" customHeight="1" x14ac:dyDescent="0.25">
      <c r="Q17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5" spans="17:17" ht="17.100000000000001" customHeight="1" x14ac:dyDescent="0.25">
      <c r="Q17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6" spans="17:17" ht="17.100000000000001" customHeight="1" x14ac:dyDescent="0.25">
      <c r="Q17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7" spans="17:17" ht="17.100000000000001" customHeight="1" x14ac:dyDescent="0.25">
      <c r="Q17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8" spans="17:17" ht="17.100000000000001" customHeight="1" x14ac:dyDescent="0.25">
      <c r="Q17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9" spans="17:17" ht="17.100000000000001" customHeight="1" x14ac:dyDescent="0.25">
      <c r="Q17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0" spans="17:17" ht="17.100000000000001" customHeight="1" x14ac:dyDescent="0.25">
      <c r="Q17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1" spans="17:17" ht="17.100000000000001" customHeight="1" x14ac:dyDescent="0.25">
      <c r="Q17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2" spans="17:17" ht="17.100000000000001" customHeight="1" x14ac:dyDescent="0.25">
      <c r="Q17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3" spans="17:17" ht="17.100000000000001" customHeight="1" x14ac:dyDescent="0.25">
      <c r="Q17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4" spans="17:17" ht="17.100000000000001" customHeight="1" x14ac:dyDescent="0.25">
      <c r="Q17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5" spans="17:17" ht="17.100000000000001" customHeight="1" x14ac:dyDescent="0.25">
      <c r="Q17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6" spans="17:17" ht="17.100000000000001" customHeight="1" x14ac:dyDescent="0.25">
      <c r="Q17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7" spans="17:17" ht="17.100000000000001" customHeight="1" x14ac:dyDescent="0.25">
      <c r="Q17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8" spans="17:17" ht="17.100000000000001" customHeight="1" x14ac:dyDescent="0.25">
      <c r="Q17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9" spans="17:17" ht="17.100000000000001" customHeight="1" x14ac:dyDescent="0.25">
      <c r="Q17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0" spans="17:17" ht="17.100000000000001" customHeight="1" x14ac:dyDescent="0.25">
      <c r="Q17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1" spans="17:17" ht="17.100000000000001" customHeight="1" x14ac:dyDescent="0.25">
      <c r="Q17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2" spans="17:17" ht="17.100000000000001" customHeight="1" x14ac:dyDescent="0.25">
      <c r="Q17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3" spans="17:17" ht="17.100000000000001" customHeight="1" x14ac:dyDescent="0.25">
      <c r="Q17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4" spans="17:17" ht="17.100000000000001" customHeight="1" x14ac:dyDescent="0.25">
      <c r="Q17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5" spans="17:17" ht="17.100000000000001" customHeight="1" x14ac:dyDescent="0.25">
      <c r="Q17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6" spans="17:17" ht="17.100000000000001" customHeight="1" x14ac:dyDescent="0.25">
      <c r="Q17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7" spans="17:17" ht="17.100000000000001" customHeight="1" x14ac:dyDescent="0.25">
      <c r="Q17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8" spans="17:17" ht="17.100000000000001" customHeight="1" x14ac:dyDescent="0.25">
      <c r="Q17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9" spans="17:17" ht="17.100000000000001" customHeight="1" x14ac:dyDescent="0.25">
      <c r="Q17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0" spans="17:17" ht="17.100000000000001" customHeight="1" x14ac:dyDescent="0.25">
      <c r="Q17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1" spans="17:17" ht="17.100000000000001" customHeight="1" x14ac:dyDescent="0.25">
      <c r="Q17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2" spans="17:17" ht="17.100000000000001" customHeight="1" x14ac:dyDescent="0.25">
      <c r="Q17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3" spans="17:17" ht="17.100000000000001" customHeight="1" x14ac:dyDescent="0.25">
      <c r="Q17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4" spans="17:17" ht="17.100000000000001" customHeight="1" x14ac:dyDescent="0.25">
      <c r="Q17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5" spans="17:17" ht="17.100000000000001" customHeight="1" x14ac:dyDescent="0.25">
      <c r="Q17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6" spans="17:17" ht="17.100000000000001" customHeight="1" x14ac:dyDescent="0.25">
      <c r="Q17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7" spans="17:17" ht="17.100000000000001" customHeight="1" x14ac:dyDescent="0.25">
      <c r="Q17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8" spans="17:17" ht="17.100000000000001" customHeight="1" x14ac:dyDescent="0.25">
      <c r="Q17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9" spans="17:17" ht="17.100000000000001" customHeight="1" x14ac:dyDescent="0.25">
      <c r="Q17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0" spans="17:17" ht="17.100000000000001" customHeight="1" x14ac:dyDescent="0.25">
      <c r="Q17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1" spans="17:17" ht="17.100000000000001" customHeight="1" x14ac:dyDescent="0.25">
      <c r="Q17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2" spans="17:17" ht="17.100000000000001" customHeight="1" x14ac:dyDescent="0.25">
      <c r="Q17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3" spans="17:17" ht="17.100000000000001" customHeight="1" x14ac:dyDescent="0.25">
      <c r="Q17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4" spans="17:17" ht="17.100000000000001" customHeight="1" x14ac:dyDescent="0.25">
      <c r="Q17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5" spans="17:17" ht="17.100000000000001" customHeight="1" x14ac:dyDescent="0.25">
      <c r="Q17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6" spans="17:17" ht="17.100000000000001" customHeight="1" x14ac:dyDescent="0.25">
      <c r="Q17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7" spans="17:17" ht="17.100000000000001" customHeight="1" x14ac:dyDescent="0.25">
      <c r="Q17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8" spans="17:17" ht="17.100000000000001" customHeight="1" x14ac:dyDescent="0.25">
      <c r="Q17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9" spans="17:17" ht="17.100000000000001" customHeight="1" x14ac:dyDescent="0.25">
      <c r="Q17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0" spans="17:17" ht="17.100000000000001" customHeight="1" x14ac:dyDescent="0.25">
      <c r="Q17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1" spans="17:17" ht="17.100000000000001" customHeight="1" x14ac:dyDescent="0.25">
      <c r="Q17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2" spans="17:17" ht="17.100000000000001" customHeight="1" x14ac:dyDescent="0.25">
      <c r="Q17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3" spans="17:17" ht="17.100000000000001" customHeight="1" x14ac:dyDescent="0.25">
      <c r="Q17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4" spans="17:17" ht="17.100000000000001" customHeight="1" x14ac:dyDescent="0.25">
      <c r="Q17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5" spans="17:17" ht="17.100000000000001" customHeight="1" x14ac:dyDescent="0.25">
      <c r="Q17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6" spans="17:17" ht="17.100000000000001" customHeight="1" x14ac:dyDescent="0.25">
      <c r="Q17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7" spans="17:17" ht="17.100000000000001" customHeight="1" x14ac:dyDescent="0.25">
      <c r="Q17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8" spans="17:17" ht="17.100000000000001" customHeight="1" x14ac:dyDescent="0.25">
      <c r="Q17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9" spans="17:17" ht="17.100000000000001" customHeight="1" x14ac:dyDescent="0.25">
      <c r="Q17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0" spans="17:17" ht="17.100000000000001" customHeight="1" x14ac:dyDescent="0.25">
      <c r="Q17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1" spans="17:17" ht="17.100000000000001" customHeight="1" x14ac:dyDescent="0.25">
      <c r="Q17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2" spans="17:17" ht="17.100000000000001" customHeight="1" x14ac:dyDescent="0.25">
      <c r="Q17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3" spans="17:17" ht="17.100000000000001" customHeight="1" x14ac:dyDescent="0.25">
      <c r="Q17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4" spans="17:17" ht="17.100000000000001" customHeight="1" x14ac:dyDescent="0.25">
      <c r="Q17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5" spans="17:17" ht="17.100000000000001" customHeight="1" x14ac:dyDescent="0.25">
      <c r="Q17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6" spans="17:17" ht="17.100000000000001" customHeight="1" x14ac:dyDescent="0.25">
      <c r="Q17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7" spans="17:17" ht="17.100000000000001" customHeight="1" x14ac:dyDescent="0.25">
      <c r="Q17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8" spans="17:17" ht="17.100000000000001" customHeight="1" x14ac:dyDescent="0.25">
      <c r="Q17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9" spans="17:17" ht="17.100000000000001" customHeight="1" x14ac:dyDescent="0.25">
      <c r="Q17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0" spans="17:17" ht="17.100000000000001" customHeight="1" x14ac:dyDescent="0.25">
      <c r="Q17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1" spans="17:17" ht="17.100000000000001" customHeight="1" x14ac:dyDescent="0.25">
      <c r="Q17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2" spans="17:17" ht="17.100000000000001" customHeight="1" x14ac:dyDescent="0.25">
      <c r="Q17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3" spans="17:17" ht="17.100000000000001" customHeight="1" x14ac:dyDescent="0.25">
      <c r="Q17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4" spans="17:17" ht="17.100000000000001" customHeight="1" x14ac:dyDescent="0.25">
      <c r="Q17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5" spans="17:17" ht="17.100000000000001" customHeight="1" x14ac:dyDescent="0.25">
      <c r="Q17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6" spans="17:17" ht="17.100000000000001" customHeight="1" x14ac:dyDescent="0.25">
      <c r="Q17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7" spans="17:17" ht="17.100000000000001" customHeight="1" x14ac:dyDescent="0.25">
      <c r="Q17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8" spans="17:17" ht="17.100000000000001" customHeight="1" x14ac:dyDescent="0.25">
      <c r="Q17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9" spans="17:17" ht="17.100000000000001" customHeight="1" x14ac:dyDescent="0.25">
      <c r="Q17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0" spans="17:17" ht="17.100000000000001" customHeight="1" x14ac:dyDescent="0.25">
      <c r="Q17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1" spans="17:17" ht="17.100000000000001" customHeight="1" x14ac:dyDescent="0.25">
      <c r="Q17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2" spans="17:17" ht="17.100000000000001" customHeight="1" x14ac:dyDescent="0.25">
      <c r="Q17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3" spans="17:17" ht="17.100000000000001" customHeight="1" x14ac:dyDescent="0.25">
      <c r="Q17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4" spans="17:17" ht="17.100000000000001" customHeight="1" x14ac:dyDescent="0.25">
      <c r="Q17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5" spans="17:17" ht="17.100000000000001" customHeight="1" x14ac:dyDescent="0.25">
      <c r="Q17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6" spans="17:17" ht="17.100000000000001" customHeight="1" x14ac:dyDescent="0.25">
      <c r="Q17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7" spans="17:17" ht="17.100000000000001" customHeight="1" x14ac:dyDescent="0.25">
      <c r="Q17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8" spans="17:17" ht="17.100000000000001" customHeight="1" x14ac:dyDescent="0.25">
      <c r="Q17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9" spans="17:17" ht="17.100000000000001" customHeight="1" x14ac:dyDescent="0.25">
      <c r="Q17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0" spans="17:17" ht="17.100000000000001" customHeight="1" x14ac:dyDescent="0.25">
      <c r="Q17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1" spans="17:17" ht="17.100000000000001" customHeight="1" x14ac:dyDescent="0.25">
      <c r="Q17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2" spans="17:17" ht="17.100000000000001" customHeight="1" x14ac:dyDescent="0.25">
      <c r="Q17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3" spans="17:17" ht="17.100000000000001" customHeight="1" x14ac:dyDescent="0.25">
      <c r="Q17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4" spans="17:17" ht="17.100000000000001" customHeight="1" x14ac:dyDescent="0.25">
      <c r="Q17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5" spans="17:17" ht="17.100000000000001" customHeight="1" x14ac:dyDescent="0.25">
      <c r="Q17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6" spans="17:17" ht="17.100000000000001" customHeight="1" x14ac:dyDescent="0.25">
      <c r="Q17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7" spans="17:17" ht="17.100000000000001" customHeight="1" x14ac:dyDescent="0.25">
      <c r="Q17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8" spans="17:17" ht="17.100000000000001" customHeight="1" x14ac:dyDescent="0.25">
      <c r="Q17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9" spans="17:17" ht="17.100000000000001" customHeight="1" x14ac:dyDescent="0.25">
      <c r="Q17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0" spans="17:17" ht="17.100000000000001" customHeight="1" x14ac:dyDescent="0.25">
      <c r="Q17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1" spans="17:17" ht="17.100000000000001" customHeight="1" x14ac:dyDescent="0.25">
      <c r="Q17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2" spans="17:17" ht="17.100000000000001" customHeight="1" x14ac:dyDescent="0.25">
      <c r="Q17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3" spans="17:17" ht="17.100000000000001" customHeight="1" x14ac:dyDescent="0.25">
      <c r="Q17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4" spans="17:17" ht="17.100000000000001" customHeight="1" x14ac:dyDescent="0.25">
      <c r="Q17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5" spans="17:17" ht="17.100000000000001" customHeight="1" x14ac:dyDescent="0.25">
      <c r="Q17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6" spans="17:17" ht="17.100000000000001" customHeight="1" x14ac:dyDescent="0.25">
      <c r="Q17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7" spans="17:17" ht="17.100000000000001" customHeight="1" x14ac:dyDescent="0.25">
      <c r="Q17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8" spans="17:17" ht="17.100000000000001" customHeight="1" x14ac:dyDescent="0.25">
      <c r="Q17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9" spans="17:17" ht="17.100000000000001" customHeight="1" x14ac:dyDescent="0.25">
      <c r="Q17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0" spans="17:17" ht="17.100000000000001" customHeight="1" x14ac:dyDescent="0.25">
      <c r="Q17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1" spans="17:17" ht="17.100000000000001" customHeight="1" x14ac:dyDescent="0.25">
      <c r="Q17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2" spans="17:17" ht="17.100000000000001" customHeight="1" x14ac:dyDescent="0.25">
      <c r="Q17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3" spans="17:17" ht="17.100000000000001" customHeight="1" x14ac:dyDescent="0.25">
      <c r="Q17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4" spans="17:17" ht="17.100000000000001" customHeight="1" x14ac:dyDescent="0.25">
      <c r="Q17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5" spans="17:17" ht="17.100000000000001" customHeight="1" x14ac:dyDescent="0.25">
      <c r="Q17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6" spans="17:17" ht="17.100000000000001" customHeight="1" x14ac:dyDescent="0.25">
      <c r="Q17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7" spans="17:17" ht="17.100000000000001" customHeight="1" x14ac:dyDescent="0.25">
      <c r="Q17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8" spans="17:17" ht="17.100000000000001" customHeight="1" x14ac:dyDescent="0.25">
      <c r="Q17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9" spans="17:17" ht="17.100000000000001" customHeight="1" x14ac:dyDescent="0.25">
      <c r="Q17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0" spans="17:17" ht="17.100000000000001" customHeight="1" x14ac:dyDescent="0.25">
      <c r="Q17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1" spans="17:17" ht="17.100000000000001" customHeight="1" x14ac:dyDescent="0.25">
      <c r="Q17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2" spans="17:17" ht="17.100000000000001" customHeight="1" x14ac:dyDescent="0.25">
      <c r="Q17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3" spans="17:17" ht="17.100000000000001" customHeight="1" x14ac:dyDescent="0.25">
      <c r="Q17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4" spans="17:17" ht="17.100000000000001" customHeight="1" x14ac:dyDescent="0.25">
      <c r="Q17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5" spans="17:17" ht="17.100000000000001" customHeight="1" x14ac:dyDescent="0.25">
      <c r="Q17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6" spans="17:17" ht="17.100000000000001" customHeight="1" x14ac:dyDescent="0.25">
      <c r="Q17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7" spans="17:17" ht="17.100000000000001" customHeight="1" x14ac:dyDescent="0.25">
      <c r="Q17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8" spans="17:17" ht="17.100000000000001" customHeight="1" x14ac:dyDescent="0.25">
      <c r="Q17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9" spans="17:17" ht="17.100000000000001" customHeight="1" x14ac:dyDescent="0.25">
      <c r="Q17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0" spans="17:17" ht="17.100000000000001" customHeight="1" x14ac:dyDescent="0.25">
      <c r="Q17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1" spans="17:17" ht="17.100000000000001" customHeight="1" x14ac:dyDescent="0.25">
      <c r="Q17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2" spans="17:17" ht="17.100000000000001" customHeight="1" x14ac:dyDescent="0.25">
      <c r="Q17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3" spans="17:17" ht="17.100000000000001" customHeight="1" x14ac:dyDescent="0.25">
      <c r="Q17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4" spans="17:17" ht="17.100000000000001" customHeight="1" x14ac:dyDescent="0.25">
      <c r="Q17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5" spans="17:17" ht="17.100000000000001" customHeight="1" x14ac:dyDescent="0.25">
      <c r="Q17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6" spans="17:17" ht="17.100000000000001" customHeight="1" x14ac:dyDescent="0.25">
      <c r="Q17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7" spans="17:17" ht="17.100000000000001" customHeight="1" x14ac:dyDescent="0.25">
      <c r="Q17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8" spans="17:17" ht="17.100000000000001" customHeight="1" x14ac:dyDescent="0.25">
      <c r="Q17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9" spans="17:17" ht="17.100000000000001" customHeight="1" x14ac:dyDescent="0.25">
      <c r="Q17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0" spans="17:17" ht="17.100000000000001" customHeight="1" x14ac:dyDescent="0.25">
      <c r="Q17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1" spans="17:17" ht="17.100000000000001" customHeight="1" x14ac:dyDescent="0.25">
      <c r="Q17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2" spans="17:17" ht="17.100000000000001" customHeight="1" x14ac:dyDescent="0.25">
      <c r="Q17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3" spans="17:17" ht="17.100000000000001" customHeight="1" x14ac:dyDescent="0.25">
      <c r="Q17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4" spans="17:17" ht="17.100000000000001" customHeight="1" x14ac:dyDescent="0.25">
      <c r="Q17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5" spans="17:17" ht="17.100000000000001" customHeight="1" x14ac:dyDescent="0.25">
      <c r="Q17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6" spans="17:17" ht="17.100000000000001" customHeight="1" x14ac:dyDescent="0.25">
      <c r="Q17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7" spans="17:17" ht="17.100000000000001" customHeight="1" x14ac:dyDescent="0.25">
      <c r="Q17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8" spans="17:17" ht="17.100000000000001" customHeight="1" x14ac:dyDescent="0.25">
      <c r="Q17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9" spans="17:17" ht="17.100000000000001" customHeight="1" x14ac:dyDescent="0.25">
      <c r="Q17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0" spans="17:17" ht="17.100000000000001" customHeight="1" x14ac:dyDescent="0.25">
      <c r="Q17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1" spans="17:17" ht="17.100000000000001" customHeight="1" x14ac:dyDescent="0.25">
      <c r="Q17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2" spans="17:17" ht="17.100000000000001" customHeight="1" x14ac:dyDescent="0.25">
      <c r="Q17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3" spans="17:17" ht="17.100000000000001" customHeight="1" x14ac:dyDescent="0.25">
      <c r="Q17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4" spans="17:17" ht="17.100000000000001" customHeight="1" x14ac:dyDescent="0.25">
      <c r="Q17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5" spans="17:17" ht="17.100000000000001" customHeight="1" x14ac:dyDescent="0.25">
      <c r="Q17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6" spans="17:17" ht="17.100000000000001" customHeight="1" x14ac:dyDescent="0.25">
      <c r="Q17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7" spans="17:17" ht="17.100000000000001" customHeight="1" x14ac:dyDescent="0.25">
      <c r="Q17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8" spans="17:17" ht="17.100000000000001" customHeight="1" x14ac:dyDescent="0.25">
      <c r="Q17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9" spans="17:17" ht="17.100000000000001" customHeight="1" x14ac:dyDescent="0.25">
      <c r="Q17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0" spans="17:17" ht="17.100000000000001" customHeight="1" x14ac:dyDescent="0.25">
      <c r="Q17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1" spans="17:17" ht="17.100000000000001" customHeight="1" x14ac:dyDescent="0.25">
      <c r="Q17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2" spans="17:17" ht="17.100000000000001" customHeight="1" x14ac:dyDescent="0.25">
      <c r="Q17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3" spans="17:17" ht="17.100000000000001" customHeight="1" x14ac:dyDescent="0.25">
      <c r="Q17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4" spans="17:17" ht="17.100000000000001" customHeight="1" x14ac:dyDescent="0.25">
      <c r="Q17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5" spans="17:17" ht="17.100000000000001" customHeight="1" x14ac:dyDescent="0.25">
      <c r="Q17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6" spans="17:17" ht="17.100000000000001" customHeight="1" x14ac:dyDescent="0.25">
      <c r="Q17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7" spans="17:17" ht="17.100000000000001" customHeight="1" x14ac:dyDescent="0.25">
      <c r="Q17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8" spans="17:17" ht="17.100000000000001" customHeight="1" x14ac:dyDescent="0.25">
      <c r="Q17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9" spans="17:17" ht="17.100000000000001" customHeight="1" x14ac:dyDescent="0.25">
      <c r="Q17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0" spans="17:17" ht="17.100000000000001" customHeight="1" x14ac:dyDescent="0.25">
      <c r="Q17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1" spans="17:17" ht="17.100000000000001" customHeight="1" x14ac:dyDescent="0.25">
      <c r="Q17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2" spans="17:17" ht="17.100000000000001" customHeight="1" x14ac:dyDescent="0.25">
      <c r="Q17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3" spans="17:17" ht="17.100000000000001" customHeight="1" x14ac:dyDescent="0.25">
      <c r="Q17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4" spans="17:17" ht="17.100000000000001" customHeight="1" x14ac:dyDescent="0.25">
      <c r="Q17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5" spans="17:17" ht="17.100000000000001" customHeight="1" x14ac:dyDescent="0.25">
      <c r="Q17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6" spans="17:17" ht="17.100000000000001" customHeight="1" x14ac:dyDescent="0.25">
      <c r="Q17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7" spans="17:17" ht="17.100000000000001" customHeight="1" x14ac:dyDescent="0.25">
      <c r="Q17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8" spans="17:17" ht="17.100000000000001" customHeight="1" x14ac:dyDescent="0.25">
      <c r="Q17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9" spans="17:17" ht="17.100000000000001" customHeight="1" x14ac:dyDescent="0.25">
      <c r="Q17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0" spans="17:17" ht="17.100000000000001" customHeight="1" x14ac:dyDescent="0.25">
      <c r="Q17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1" spans="17:17" ht="17.100000000000001" customHeight="1" x14ac:dyDescent="0.25">
      <c r="Q17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2" spans="17:17" ht="17.100000000000001" customHeight="1" x14ac:dyDescent="0.25">
      <c r="Q17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3" spans="17:17" ht="17.100000000000001" customHeight="1" x14ac:dyDescent="0.25">
      <c r="Q17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4" spans="17:17" ht="17.100000000000001" customHeight="1" x14ac:dyDescent="0.25">
      <c r="Q17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5" spans="17:17" ht="17.100000000000001" customHeight="1" x14ac:dyDescent="0.25">
      <c r="Q17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6" spans="17:17" ht="17.100000000000001" customHeight="1" x14ac:dyDescent="0.25">
      <c r="Q17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7" spans="17:17" ht="17.100000000000001" customHeight="1" x14ac:dyDescent="0.25">
      <c r="Q17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8" spans="17:17" ht="17.100000000000001" customHeight="1" x14ac:dyDescent="0.25">
      <c r="Q17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9" spans="17:17" ht="17.100000000000001" customHeight="1" x14ac:dyDescent="0.25">
      <c r="Q17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0" spans="17:17" ht="17.100000000000001" customHeight="1" x14ac:dyDescent="0.25">
      <c r="Q17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1" spans="17:17" ht="17.100000000000001" customHeight="1" x14ac:dyDescent="0.25">
      <c r="Q17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2" spans="17:17" ht="17.100000000000001" customHeight="1" x14ac:dyDescent="0.25">
      <c r="Q17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3" spans="17:17" ht="17.100000000000001" customHeight="1" x14ac:dyDescent="0.25">
      <c r="Q17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4" spans="17:17" ht="17.100000000000001" customHeight="1" x14ac:dyDescent="0.25">
      <c r="Q17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5" spans="17:17" ht="17.100000000000001" customHeight="1" x14ac:dyDescent="0.25">
      <c r="Q17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6" spans="17:17" ht="17.100000000000001" customHeight="1" x14ac:dyDescent="0.25">
      <c r="Q17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7" spans="17:17" ht="17.100000000000001" customHeight="1" x14ac:dyDescent="0.25">
      <c r="Q17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8" spans="17:17" ht="17.100000000000001" customHeight="1" x14ac:dyDescent="0.25">
      <c r="Q17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9" spans="17:17" ht="17.100000000000001" customHeight="1" x14ac:dyDescent="0.25">
      <c r="Q17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0" spans="17:17" ht="17.100000000000001" customHeight="1" x14ac:dyDescent="0.25">
      <c r="Q17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1" spans="17:17" ht="17.100000000000001" customHeight="1" x14ac:dyDescent="0.25">
      <c r="Q17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2" spans="17:17" ht="17.100000000000001" customHeight="1" x14ac:dyDescent="0.25">
      <c r="Q17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3" spans="17:17" ht="17.100000000000001" customHeight="1" x14ac:dyDescent="0.25">
      <c r="Q17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4" spans="17:17" ht="17.100000000000001" customHeight="1" x14ac:dyDescent="0.25">
      <c r="Q17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5" spans="17:17" ht="17.100000000000001" customHeight="1" x14ac:dyDescent="0.25">
      <c r="Q17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6" spans="17:17" ht="17.100000000000001" customHeight="1" x14ac:dyDescent="0.25">
      <c r="Q17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7" spans="17:17" ht="17.100000000000001" customHeight="1" x14ac:dyDescent="0.25">
      <c r="Q17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8" spans="17:17" ht="17.100000000000001" customHeight="1" x14ac:dyDescent="0.25">
      <c r="Q17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9" spans="17:17" ht="17.100000000000001" customHeight="1" x14ac:dyDescent="0.25">
      <c r="Q17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0" spans="17:17" ht="17.100000000000001" customHeight="1" x14ac:dyDescent="0.25">
      <c r="Q17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1" spans="17:17" ht="17.100000000000001" customHeight="1" x14ac:dyDescent="0.25">
      <c r="Q17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2" spans="17:17" ht="17.100000000000001" customHeight="1" x14ac:dyDescent="0.25">
      <c r="Q17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3" spans="17:17" ht="17.100000000000001" customHeight="1" x14ac:dyDescent="0.25">
      <c r="Q17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4" spans="17:17" ht="17.100000000000001" customHeight="1" x14ac:dyDescent="0.25">
      <c r="Q17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5" spans="17:17" ht="17.100000000000001" customHeight="1" x14ac:dyDescent="0.25">
      <c r="Q17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6" spans="17:17" ht="17.100000000000001" customHeight="1" x14ac:dyDescent="0.25">
      <c r="Q17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7" spans="17:17" ht="17.100000000000001" customHeight="1" x14ac:dyDescent="0.25">
      <c r="Q17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8" spans="17:17" ht="17.100000000000001" customHeight="1" x14ac:dyDescent="0.25">
      <c r="Q17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9" spans="17:17" ht="17.100000000000001" customHeight="1" x14ac:dyDescent="0.25">
      <c r="Q17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0" spans="17:17" ht="17.100000000000001" customHeight="1" x14ac:dyDescent="0.25">
      <c r="Q17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1" spans="17:17" ht="17.100000000000001" customHeight="1" x14ac:dyDescent="0.25">
      <c r="Q17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2" spans="17:17" ht="17.100000000000001" customHeight="1" x14ac:dyDescent="0.25">
      <c r="Q17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3" spans="17:17" ht="17.100000000000001" customHeight="1" x14ac:dyDescent="0.25">
      <c r="Q17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4" spans="17:17" ht="17.100000000000001" customHeight="1" x14ac:dyDescent="0.25">
      <c r="Q17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5" spans="17:17" ht="17.100000000000001" customHeight="1" x14ac:dyDescent="0.25">
      <c r="Q17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6" spans="17:17" ht="17.100000000000001" customHeight="1" x14ac:dyDescent="0.25">
      <c r="Q17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7" spans="17:17" ht="17.100000000000001" customHeight="1" x14ac:dyDescent="0.25">
      <c r="Q17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8" spans="17:17" ht="17.100000000000001" customHeight="1" x14ac:dyDescent="0.25">
      <c r="Q17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9" spans="17:17" ht="17.100000000000001" customHeight="1" x14ac:dyDescent="0.25">
      <c r="Q17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0" spans="17:17" ht="17.100000000000001" customHeight="1" x14ac:dyDescent="0.25">
      <c r="Q17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1" spans="17:17" ht="17.100000000000001" customHeight="1" x14ac:dyDescent="0.25">
      <c r="Q17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2" spans="17:17" ht="17.100000000000001" customHeight="1" x14ac:dyDescent="0.25">
      <c r="Q17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3" spans="17:17" ht="17.100000000000001" customHeight="1" x14ac:dyDescent="0.25">
      <c r="Q17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4" spans="17:17" ht="17.100000000000001" customHeight="1" x14ac:dyDescent="0.25">
      <c r="Q17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5" spans="17:17" ht="17.100000000000001" customHeight="1" x14ac:dyDescent="0.25">
      <c r="Q17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6" spans="17:17" ht="17.100000000000001" customHeight="1" x14ac:dyDescent="0.25">
      <c r="Q17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7" spans="17:17" ht="17.100000000000001" customHeight="1" x14ac:dyDescent="0.25">
      <c r="Q17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8" spans="17:17" ht="17.100000000000001" customHeight="1" x14ac:dyDescent="0.25">
      <c r="Q17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9" spans="17:17" ht="17.100000000000001" customHeight="1" x14ac:dyDescent="0.25">
      <c r="Q17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0" spans="17:17" ht="17.100000000000001" customHeight="1" x14ac:dyDescent="0.25">
      <c r="Q17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1" spans="17:17" ht="17.100000000000001" customHeight="1" x14ac:dyDescent="0.25">
      <c r="Q17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2" spans="17:17" ht="17.100000000000001" customHeight="1" x14ac:dyDescent="0.25">
      <c r="Q17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3" spans="17:17" ht="17.100000000000001" customHeight="1" x14ac:dyDescent="0.25">
      <c r="Q17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4" spans="17:17" ht="17.100000000000001" customHeight="1" x14ac:dyDescent="0.25">
      <c r="Q17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5" spans="17:17" ht="17.100000000000001" customHeight="1" x14ac:dyDescent="0.25">
      <c r="Q17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6" spans="17:17" ht="17.100000000000001" customHeight="1" x14ac:dyDescent="0.25">
      <c r="Q17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7" spans="17:17" ht="17.100000000000001" customHeight="1" x14ac:dyDescent="0.25">
      <c r="Q17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8" spans="17:17" ht="17.100000000000001" customHeight="1" x14ac:dyDescent="0.25">
      <c r="Q17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9" spans="17:17" ht="17.100000000000001" customHeight="1" x14ac:dyDescent="0.25">
      <c r="Q17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0" spans="17:17" ht="17.100000000000001" customHeight="1" x14ac:dyDescent="0.25">
      <c r="Q17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1" spans="17:17" ht="17.100000000000001" customHeight="1" x14ac:dyDescent="0.25">
      <c r="Q17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2" spans="17:17" ht="17.100000000000001" customHeight="1" x14ac:dyDescent="0.25">
      <c r="Q17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3" spans="17:17" ht="17.100000000000001" customHeight="1" x14ac:dyDescent="0.25">
      <c r="Q17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4" spans="17:17" ht="17.100000000000001" customHeight="1" x14ac:dyDescent="0.25">
      <c r="Q17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5" spans="17:17" ht="17.100000000000001" customHeight="1" x14ac:dyDescent="0.25">
      <c r="Q17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6" spans="17:17" ht="17.100000000000001" customHeight="1" x14ac:dyDescent="0.25">
      <c r="Q17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7" spans="17:17" ht="17.100000000000001" customHeight="1" x14ac:dyDescent="0.25">
      <c r="Q17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8" spans="17:17" ht="17.100000000000001" customHeight="1" x14ac:dyDescent="0.25">
      <c r="Q17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9" spans="17:17" ht="17.100000000000001" customHeight="1" x14ac:dyDescent="0.25">
      <c r="Q17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0" spans="17:17" ht="17.100000000000001" customHeight="1" x14ac:dyDescent="0.25">
      <c r="Q18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1" spans="17:17" ht="17.100000000000001" customHeight="1" x14ac:dyDescent="0.25">
      <c r="Q18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2" spans="17:17" ht="17.100000000000001" customHeight="1" x14ac:dyDescent="0.25">
      <c r="Q18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3" spans="17:17" ht="17.100000000000001" customHeight="1" x14ac:dyDescent="0.25">
      <c r="Q18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4" spans="17:17" ht="17.100000000000001" customHeight="1" x14ac:dyDescent="0.25">
      <c r="Q18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5" spans="17:17" ht="17.100000000000001" customHeight="1" x14ac:dyDescent="0.25">
      <c r="Q18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6" spans="17:17" ht="17.100000000000001" customHeight="1" x14ac:dyDescent="0.25">
      <c r="Q18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7" spans="17:17" ht="17.100000000000001" customHeight="1" x14ac:dyDescent="0.25">
      <c r="Q18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8" spans="17:17" ht="17.100000000000001" customHeight="1" x14ac:dyDescent="0.25">
      <c r="Q18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9" spans="17:17" ht="17.100000000000001" customHeight="1" x14ac:dyDescent="0.25">
      <c r="Q18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0" spans="17:17" ht="17.100000000000001" customHeight="1" x14ac:dyDescent="0.25">
      <c r="Q18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1" spans="17:17" ht="17.100000000000001" customHeight="1" x14ac:dyDescent="0.25">
      <c r="Q18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2" spans="17:17" ht="17.100000000000001" customHeight="1" x14ac:dyDescent="0.25">
      <c r="Q18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3" spans="17:17" ht="17.100000000000001" customHeight="1" x14ac:dyDescent="0.25">
      <c r="Q18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4" spans="17:17" ht="17.100000000000001" customHeight="1" x14ac:dyDescent="0.25">
      <c r="Q18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5" spans="17:17" ht="17.100000000000001" customHeight="1" x14ac:dyDescent="0.25">
      <c r="Q18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6" spans="17:17" ht="17.100000000000001" customHeight="1" x14ac:dyDescent="0.25">
      <c r="Q18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7" spans="17:17" ht="17.100000000000001" customHeight="1" x14ac:dyDescent="0.25">
      <c r="Q18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8" spans="17:17" ht="17.100000000000001" customHeight="1" x14ac:dyDescent="0.25">
      <c r="Q18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9" spans="17:17" ht="17.100000000000001" customHeight="1" x14ac:dyDescent="0.25">
      <c r="Q18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0" spans="17:17" ht="17.100000000000001" customHeight="1" x14ac:dyDescent="0.25">
      <c r="Q18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1" spans="17:17" ht="17.100000000000001" customHeight="1" x14ac:dyDescent="0.25">
      <c r="Q18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2" spans="17:17" ht="17.100000000000001" customHeight="1" x14ac:dyDescent="0.25">
      <c r="Q18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3" spans="17:17" ht="17.100000000000001" customHeight="1" x14ac:dyDescent="0.25">
      <c r="Q18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4" spans="17:17" ht="17.100000000000001" customHeight="1" x14ac:dyDescent="0.25">
      <c r="Q18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5" spans="17:17" ht="17.100000000000001" customHeight="1" x14ac:dyDescent="0.25">
      <c r="Q18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6" spans="17:17" ht="17.100000000000001" customHeight="1" x14ac:dyDescent="0.25">
      <c r="Q18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7" spans="17:17" ht="17.100000000000001" customHeight="1" x14ac:dyDescent="0.25">
      <c r="Q18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8" spans="17:17" ht="17.100000000000001" customHeight="1" x14ac:dyDescent="0.25">
      <c r="Q18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9" spans="17:17" ht="17.100000000000001" customHeight="1" x14ac:dyDescent="0.25">
      <c r="Q18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0" spans="17:17" ht="17.100000000000001" customHeight="1" x14ac:dyDescent="0.25">
      <c r="Q18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1" spans="17:17" ht="17.100000000000001" customHeight="1" x14ac:dyDescent="0.25">
      <c r="Q18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2" spans="17:17" ht="17.100000000000001" customHeight="1" x14ac:dyDescent="0.25">
      <c r="Q18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3" spans="17:17" ht="17.100000000000001" customHeight="1" x14ac:dyDescent="0.25">
      <c r="Q18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4" spans="17:17" ht="17.100000000000001" customHeight="1" x14ac:dyDescent="0.25">
      <c r="Q18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5" spans="17:17" ht="17.100000000000001" customHeight="1" x14ac:dyDescent="0.25">
      <c r="Q18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6" spans="17:17" ht="17.100000000000001" customHeight="1" x14ac:dyDescent="0.25">
      <c r="Q18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7" spans="17:17" ht="17.100000000000001" customHeight="1" x14ac:dyDescent="0.25">
      <c r="Q18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8" spans="17:17" ht="17.100000000000001" customHeight="1" x14ac:dyDescent="0.25">
      <c r="Q18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9" spans="17:17" ht="17.100000000000001" customHeight="1" x14ac:dyDescent="0.25">
      <c r="Q18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0" spans="17:17" ht="17.100000000000001" customHeight="1" x14ac:dyDescent="0.25">
      <c r="Q18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1" spans="17:17" ht="17.100000000000001" customHeight="1" x14ac:dyDescent="0.25">
      <c r="Q18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2" spans="17:17" ht="17.100000000000001" customHeight="1" x14ac:dyDescent="0.25">
      <c r="Q18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3" spans="17:17" ht="17.100000000000001" customHeight="1" x14ac:dyDescent="0.25">
      <c r="Q18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4" spans="17:17" ht="17.100000000000001" customHeight="1" x14ac:dyDescent="0.25">
      <c r="Q18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5" spans="17:17" ht="17.100000000000001" customHeight="1" x14ac:dyDescent="0.25">
      <c r="Q18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6" spans="17:17" ht="17.100000000000001" customHeight="1" x14ac:dyDescent="0.25">
      <c r="Q18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7" spans="17:17" ht="17.100000000000001" customHeight="1" x14ac:dyDescent="0.25">
      <c r="Q18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8" spans="17:17" ht="17.100000000000001" customHeight="1" x14ac:dyDescent="0.25">
      <c r="Q18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9" spans="17:17" ht="17.100000000000001" customHeight="1" x14ac:dyDescent="0.25">
      <c r="Q18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0" spans="17:17" ht="17.100000000000001" customHeight="1" x14ac:dyDescent="0.25">
      <c r="Q18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1" spans="17:17" ht="17.100000000000001" customHeight="1" x14ac:dyDescent="0.25">
      <c r="Q18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2" spans="17:17" ht="17.100000000000001" customHeight="1" x14ac:dyDescent="0.25">
      <c r="Q18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3" spans="17:17" ht="17.100000000000001" customHeight="1" x14ac:dyDescent="0.25">
      <c r="Q18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4" spans="17:17" ht="17.100000000000001" customHeight="1" x14ac:dyDescent="0.25">
      <c r="Q18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5" spans="17:17" ht="17.100000000000001" customHeight="1" x14ac:dyDescent="0.25">
      <c r="Q18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6" spans="17:17" ht="17.100000000000001" customHeight="1" x14ac:dyDescent="0.25">
      <c r="Q18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7" spans="17:17" ht="17.100000000000001" customHeight="1" x14ac:dyDescent="0.25">
      <c r="Q18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8" spans="17:17" ht="17.100000000000001" customHeight="1" x14ac:dyDescent="0.25">
      <c r="Q18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9" spans="17:17" ht="17.100000000000001" customHeight="1" x14ac:dyDescent="0.25">
      <c r="Q18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0" spans="17:17" ht="17.100000000000001" customHeight="1" x14ac:dyDescent="0.25">
      <c r="Q18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1" spans="17:17" ht="17.100000000000001" customHeight="1" x14ac:dyDescent="0.25">
      <c r="Q18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2" spans="17:17" ht="17.100000000000001" customHeight="1" x14ac:dyDescent="0.25">
      <c r="Q18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3" spans="17:17" ht="17.100000000000001" customHeight="1" x14ac:dyDescent="0.25">
      <c r="Q18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4" spans="17:17" ht="17.100000000000001" customHeight="1" x14ac:dyDescent="0.25">
      <c r="Q18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5" spans="17:17" ht="17.100000000000001" customHeight="1" x14ac:dyDescent="0.25">
      <c r="Q18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6" spans="17:17" ht="17.100000000000001" customHeight="1" x14ac:dyDescent="0.25">
      <c r="Q18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7" spans="17:17" ht="17.100000000000001" customHeight="1" x14ac:dyDescent="0.25">
      <c r="Q18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8" spans="17:17" ht="17.100000000000001" customHeight="1" x14ac:dyDescent="0.25">
      <c r="Q18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9" spans="17:17" ht="17.100000000000001" customHeight="1" x14ac:dyDescent="0.25">
      <c r="Q18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0" spans="17:17" ht="17.100000000000001" customHeight="1" x14ac:dyDescent="0.25">
      <c r="Q18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1" spans="17:17" ht="17.100000000000001" customHeight="1" x14ac:dyDescent="0.25">
      <c r="Q18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2" spans="17:17" ht="17.100000000000001" customHeight="1" x14ac:dyDescent="0.25">
      <c r="Q18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3" spans="17:17" ht="17.100000000000001" customHeight="1" x14ac:dyDescent="0.25">
      <c r="Q18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4" spans="17:17" ht="17.100000000000001" customHeight="1" x14ac:dyDescent="0.25">
      <c r="Q18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5" spans="17:17" ht="17.100000000000001" customHeight="1" x14ac:dyDescent="0.25">
      <c r="Q18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6" spans="17:17" ht="17.100000000000001" customHeight="1" x14ac:dyDescent="0.25">
      <c r="Q18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7" spans="17:17" ht="17.100000000000001" customHeight="1" x14ac:dyDescent="0.25">
      <c r="Q18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8" spans="17:17" ht="17.100000000000001" customHeight="1" x14ac:dyDescent="0.25">
      <c r="Q18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9" spans="17:17" ht="17.100000000000001" customHeight="1" x14ac:dyDescent="0.25">
      <c r="Q18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0" spans="17:17" ht="17.100000000000001" customHeight="1" x14ac:dyDescent="0.25">
      <c r="Q18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1" spans="17:17" ht="17.100000000000001" customHeight="1" x14ac:dyDescent="0.25">
      <c r="Q18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2" spans="17:17" ht="17.100000000000001" customHeight="1" x14ac:dyDescent="0.25">
      <c r="Q18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3" spans="17:17" ht="17.100000000000001" customHeight="1" x14ac:dyDescent="0.25">
      <c r="Q18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4" spans="17:17" ht="17.100000000000001" customHeight="1" x14ac:dyDescent="0.25">
      <c r="Q18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5" spans="17:17" ht="17.100000000000001" customHeight="1" x14ac:dyDescent="0.25">
      <c r="Q18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6" spans="17:17" ht="17.100000000000001" customHeight="1" x14ac:dyDescent="0.25">
      <c r="Q18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7" spans="17:17" ht="17.100000000000001" customHeight="1" x14ac:dyDescent="0.25">
      <c r="Q18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8" spans="17:17" ht="17.100000000000001" customHeight="1" x14ac:dyDescent="0.25">
      <c r="Q18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9" spans="17:17" ht="17.100000000000001" customHeight="1" x14ac:dyDescent="0.25">
      <c r="Q18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0" spans="17:17" ht="17.100000000000001" customHeight="1" x14ac:dyDescent="0.25">
      <c r="Q18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1" spans="17:17" ht="17.100000000000001" customHeight="1" x14ac:dyDescent="0.25">
      <c r="Q18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2" spans="17:17" ht="17.100000000000001" customHeight="1" x14ac:dyDescent="0.25">
      <c r="Q18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3" spans="17:17" ht="17.100000000000001" customHeight="1" x14ac:dyDescent="0.25">
      <c r="Q18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4" spans="17:17" ht="17.100000000000001" customHeight="1" x14ac:dyDescent="0.25">
      <c r="Q18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5" spans="17:17" ht="17.100000000000001" customHeight="1" x14ac:dyDescent="0.25">
      <c r="Q18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6" spans="17:17" ht="17.100000000000001" customHeight="1" x14ac:dyDescent="0.25">
      <c r="Q18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7" spans="17:17" ht="17.100000000000001" customHeight="1" x14ac:dyDescent="0.25">
      <c r="Q18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8" spans="17:17" ht="17.100000000000001" customHeight="1" x14ac:dyDescent="0.25">
      <c r="Q18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9" spans="17:17" ht="17.100000000000001" customHeight="1" x14ac:dyDescent="0.25">
      <c r="Q18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0" spans="17:17" ht="17.100000000000001" customHeight="1" x14ac:dyDescent="0.25">
      <c r="Q18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1" spans="17:17" ht="17.100000000000001" customHeight="1" x14ac:dyDescent="0.25">
      <c r="Q18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2" spans="17:17" ht="17.100000000000001" customHeight="1" x14ac:dyDescent="0.25">
      <c r="Q18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3" spans="17:17" ht="17.100000000000001" customHeight="1" x14ac:dyDescent="0.25">
      <c r="Q18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4" spans="17:17" ht="17.100000000000001" customHeight="1" x14ac:dyDescent="0.25">
      <c r="Q18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5" spans="17:17" ht="17.100000000000001" customHeight="1" x14ac:dyDescent="0.25">
      <c r="Q18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6" spans="17:17" ht="17.100000000000001" customHeight="1" x14ac:dyDescent="0.25">
      <c r="Q18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7" spans="17:17" ht="17.100000000000001" customHeight="1" x14ac:dyDescent="0.25">
      <c r="Q18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8" spans="17:17" ht="17.100000000000001" customHeight="1" x14ac:dyDescent="0.25">
      <c r="Q18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9" spans="17:17" ht="17.100000000000001" customHeight="1" x14ac:dyDescent="0.25">
      <c r="Q18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0" spans="17:17" ht="17.100000000000001" customHeight="1" x14ac:dyDescent="0.25">
      <c r="Q18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1" spans="17:17" ht="17.100000000000001" customHeight="1" x14ac:dyDescent="0.25">
      <c r="Q18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2" spans="17:17" ht="17.100000000000001" customHeight="1" x14ac:dyDescent="0.25">
      <c r="Q18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3" spans="17:17" ht="17.100000000000001" customHeight="1" x14ac:dyDescent="0.25">
      <c r="Q18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4" spans="17:17" ht="17.100000000000001" customHeight="1" x14ac:dyDescent="0.25">
      <c r="Q18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5" spans="17:17" ht="17.100000000000001" customHeight="1" x14ac:dyDescent="0.25">
      <c r="Q18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6" spans="17:17" ht="17.100000000000001" customHeight="1" x14ac:dyDescent="0.25">
      <c r="Q18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7" spans="17:17" ht="17.100000000000001" customHeight="1" x14ac:dyDescent="0.25">
      <c r="Q18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8" spans="17:17" ht="17.100000000000001" customHeight="1" x14ac:dyDescent="0.25">
      <c r="Q18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9" spans="17:17" ht="17.100000000000001" customHeight="1" x14ac:dyDescent="0.25">
      <c r="Q18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0" spans="17:17" ht="17.100000000000001" customHeight="1" x14ac:dyDescent="0.25">
      <c r="Q18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1" spans="17:17" ht="17.100000000000001" customHeight="1" x14ac:dyDescent="0.25">
      <c r="Q18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2" spans="17:17" ht="17.100000000000001" customHeight="1" x14ac:dyDescent="0.25">
      <c r="Q18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3" spans="17:17" ht="17.100000000000001" customHeight="1" x14ac:dyDescent="0.25">
      <c r="Q18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4" spans="17:17" ht="17.100000000000001" customHeight="1" x14ac:dyDescent="0.25">
      <c r="Q18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5" spans="17:17" ht="17.100000000000001" customHeight="1" x14ac:dyDescent="0.25">
      <c r="Q18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6" spans="17:17" ht="17.100000000000001" customHeight="1" x14ac:dyDescent="0.25">
      <c r="Q18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7" spans="17:17" ht="17.100000000000001" customHeight="1" x14ac:dyDescent="0.25">
      <c r="Q18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8" spans="17:17" ht="17.100000000000001" customHeight="1" x14ac:dyDescent="0.25">
      <c r="Q18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9" spans="17:17" ht="17.100000000000001" customHeight="1" x14ac:dyDescent="0.25">
      <c r="Q18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0" spans="17:17" ht="17.100000000000001" customHeight="1" x14ac:dyDescent="0.25">
      <c r="Q18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1" spans="17:17" ht="17.100000000000001" customHeight="1" x14ac:dyDescent="0.25">
      <c r="Q18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2" spans="17:17" ht="17.100000000000001" customHeight="1" x14ac:dyDescent="0.25">
      <c r="Q18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3" spans="17:17" ht="17.100000000000001" customHeight="1" x14ac:dyDescent="0.25">
      <c r="Q18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4" spans="17:17" ht="17.100000000000001" customHeight="1" x14ac:dyDescent="0.25">
      <c r="Q18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5" spans="17:17" ht="17.100000000000001" customHeight="1" x14ac:dyDescent="0.25">
      <c r="Q18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6" spans="17:17" ht="17.100000000000001" customHeight="1" x14ac:dyDescent="0.25">
      <c r="Q18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7" spans="17:17" ht="17.100000000000001" customHeight="1" x14ac:dyDescent="0.25">
      <c r="Q18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8" spans="17:17" ht="17.100000000000001" customHeight="1" x14ac:dyDescent="0.25">
      <c r="Q18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9" spans="17:17" ht="17.100000000000001" customHeight="1" x14ac:dyDescent="0.25">
      <c r="Q18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0" spans="17:17" ht="17.100000000000001" customHeight="1" x14ac:dyDescent="0.25">
      <c r="Q18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1" spans="17:17" ht="17.100000000000001" customHeight="1" x14ac:dyDescent="0.25">
      <c r="Q18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2" spans="17:17" ht="17.100000000000001" customHeight="1" x14ac:dyDescent="0.25">
      <c r="Q18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3" spans="17:17" ht="17.100000000000001" customHeight="1" x14ac:dyDescent="0.25">
      <c r="Q18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4" spans="17:17" ht="17.100000000000001" customHeight="1" x14ac:dyDescent="0.25">
      <c r="Q18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5" spans="17:17" ht="17.100000000000001" customHeight="1" x14ac:dyDescent="0.25">
      <c r="Q18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6" spans="17:17" ht="17.100000000000001" customHeight="1" x14ac:dyDescent="0.25">
      <c r="Q18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7" spans="17:17" ht="17.100000000000001" customHeight="1" x14ac:dyDescent="0.25">
      <c r="Q18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8" spans="17:17" ht="17.100000000000001" customHeight="1" x14ac:dyDescent="0.25">
      <c r="Q18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9" spans="17:17" ht="17.100000000000001" customHeight="1" x14ac:dyDescent="0.25">
      <c r="Q18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0" spans="17:17" ht="17.100000000000001" customHeight="1" x14ac:dyDescent="0.25">
      <c r="Q18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1" spans="17:17" ht="17.100000000000001" customHeight="1" x14ac:dyDescent="0.25">
      <c r="Q18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2" spans="17:17" ht="17.100000000000001" customHeight="1" x14ac:dyDescent="0.25">
      <c r="Q18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3" spans="17:17" ht="17.100000000000001" customHeight="1" x14ac:dyDescent="0.25">
      <c r="Q18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4" spans="17:17" ht="17.100000000000001" customHeight="1" x14ac:dyDescent="0.25">
      <c r="Q18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5" spans="17:17" ht="17.100000000000001" customHeight="1" x14ac:dyDescent="0.25">
      <c r="Q18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6" spans="17:17" ht="17.100000000000001" customHeight="1" x14ac:dyDescent="0.25">
      <c r="Q18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7" spans="17:17" ht="17.100000000000001" customHeight="1" x14ac:dyDescent="0.25">
      <c r="Q18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8" spans="17:17" ht="17.100000000000001" customHeight="1" x14ac:dyDescent="0.25">
      <c r="Q18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9" spans="17:17" ht="17.100000000000001" customHeight="1" x14ac:dyDescent="0.25">
      <c r="Q18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0" spans="17:17" ht="17.100000000000001" customHeight="1" x14ac:dyDescent="0.25">
      <c r="Q18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1" spans="17:17" ht="17.100000000000001" customHeight="1" x14ac:dyDescent="0.25">
      <c r="Q18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2" spans="17:17" ht="17.100000000000001" customHeight="1" x14ac:dyDescent="0.25">
      <c r="Q18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3" spans="17:17" ht="17.100000000000001" customHeight="1" x14ac:dyDescent="0.25">
      <c r="Q18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4" spans="17:17" ht="17.100000000000001" customHeight="1" x14ac:dyDescent="0.25">
      <c r="Q18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5" spans="17:17" ht="17.100000000000001" customHeight="1" x14ac:dyDescent="0.25">
      <c r="Q18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6" spans="17:17" ht="17.100000000000001" customHeight="1" x14ac:dyDescent="0.25">
      <c r="Q18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7" spans="17:17" ht="17.100000000000001" customHeight="1" x14ac:dyDescent="0.25">
      <c r="Q18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8" spans="17:17" ht="17.100000000000001" customHeight="1" x14ac:dyDescent="0.25">
      <c r="Q18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9" spans="17:17" ht="17.100000000000001" customHeight="1" x14ac:dyDescent="0.25">
      <c r="Q18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0" spans="17:17" ht="17.100000000000001" customHeight="1" x14ac:dyDescent="0.25">
      <c r="Q18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1" spans="17:17" ht="17.100000000000001" customHeight="1" x14ac:dyDescent="0.25">
      <c r="Q18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2" spans="17:17" ht="17.100000000000001" customHeight="1" x14ac:dyDescent="0.25">
      <c r="Q18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3" spans="17:17" ht="17.100000000000001" customHeight="1" x14ac:dyDescent="0.25">
      <c r="Q18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4" spans="17:17" ht="17.100000000000001" customHeight="1" x14ac:dyDescent="0.25">
      <c r="Q18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5" spans="17:17" ht="17.100000000000001" customHeight="1" x14ac:dyDescent="0.25">
      <c r="Q18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6" spans="17:17" ht="17.100000000000001" customHeight="1" x14ac:dyDescent="0.25">
      <c r="Q18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7" spans="17:17" ht="17.100000000000001" customHeight="1" x14ac:dyDescent="0.25">
      <c r="Q18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8" spans="17:17" ht="17.100000000000001" customHeight="1" x14ac:dyDescent="0.25">
      <c r="Q18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9" spans="17:17" ht="17.100000000000001" customHeight="1" x14ac:dyDescent="0.25">
      <c r="Q18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0" spans="17:17" ht="17.100000000000001" customHeight="1" x14ac:dyDescent="0.25">
      <c r="Q18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1" spans="17:17" ht="17.100000000000001" customHeight="1" x14ac:dyDescent="0.25">
      <c r="Q18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2" spans="17:17" ht="17.100000000000001" customHeight="1" x14ac:dyDescent="0.25">
      <c r="Q18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3" spans="17:17" ht="17.100000000000001" customHeight="1" x14ac:dyDescent="0.25">
      <c r="Q18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4" spans="17:17" ht="17.100000000000001" customHeight="1" x14ac:dyDescent="0.25">
      <c r="Q18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5" spans="17:17" ht="17.100000000000001" customHeight="1" x14ac:dyDescent="0.25">
      <c r="Q18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6" spans="17:17" ht="17.100000000000001" customHeight="1" x14ac:dyDescent="0.25">
      <c r="Q18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7" spans="17:17" ht="17.100000000000001" customHeight="1" x14ac:dyDescent="0.25">
      <c r="Q18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8" spans="17:17" ht="17.100000000000001" customHeight="1" x14ac:dyDescent="0.25">
      <c r="Q18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9" spans="17:17" ht="17.100000000000001" customHeight="1" x14ac:dyDescent="0.25">
      <c r="Q18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0" spans="17:17" ht="17.100000000000001" customHeight="1" x14ac:dyDescent="0.25">
      <c r="Q18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1" spans="17:17" ht="17.100000000000001" customHeight="1" x14ac:dyDescent="0.25">
      <c r="Q18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2" spans="17:17" ht="17.100000000000001" customHeight="1" x14ac:dyDescent="0.25">
      <c r="Q18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3" spans="17:17" ht="17.100000000000001" customHeight="1" x14ac:dyDescent="0.25">
      <c r="Q18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4" spans="17:17" ht="17.100000000000001" customHeight="1" x14ac:dyDescent="0.25">
      <c r="Q18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5" spans="17:17" ht="17.100000000000001" customHeight="1" x14ac:dyDescent="0.25">
      <c r="Q18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6" spans="17:17" ht="17.100000000000001" customHeight="1" x14ac:dyDescent="0.25">
      <c r="Q18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7" spans="17:17" ht="17.100000000000001" customHeight="1" x14ac:dyDescent="0.25">
      <c r="Q18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8" spans="17:17" ht="17.100000000000001" customHeight="1" x14ac:dyDescent="0.25">
      <c r="Q18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9" spans="17:17" ht="17.100000000000001" customHeight="1" x14ac:dyDescent="0.25">
      <c r="Q18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0" spans="17:17" ht="17.100000000000001" customHeight="1" x14ac:dyDescent="0.25">
      <c r="Q18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1" spans="17:17" ht="17.100000000000001" customHeight="1" x14ac:dyDescent="0.25">
      <c r="Q18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2" spans="17:17" ht="17.100000000000001" customHeight="1" x14ac:dyDescent="0.25">
      <c r="Q18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3" spans="17:17" ht="17.100000000000001" customHeight="1" x14ac:dyDescent="0.25">
      <c r="Q18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4" spans="17:17" ht="17.100000000000001" customHeight="1" x14ac:dyDescent="0.25">
      <c r="Q18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5" spans="17:17" ht="17.100000000000001" customHeight="1" x14ac:dyDescent="0.25">
      <c r="Q18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6" spans="17:17" ht="17.100000000000001" customHeight="1" x14ac:dyDescent="0.25">
      <c r="Q18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7" spans="17:17" ht="17.100000000000001" customHeight="1" x14ac:dyDescent="0.25">
      <c r="Q18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8" spans="17:17" ht="17.100000000000001" customHeight="1" x14ac:dyDescent="0.25">
      <c r="Q18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9" spans="17:17" ht="17.100000000000001" customHeight="1" x14ac:dyDescent="0.25">
      <c r="Q18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0" spans="17:17" ht="17.100000000000001" customHeight="1" x14ac:dyDescent="0.25">
      <c r="Q18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1" spans="17:17" ht="17.100000000000001" customHeight="1" x14ac:dyDescent="0.25">
      <c r="Q18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2" spans="17:17" ht="17.100000000000001" customHeight="1" x14ac:dyDescent="0.25">
      <c r="Q18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3" spans="17:17" ht="17.100000000000001" customHeight="1" x14ac:dyDescent="0.25">
      <c r="Q18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4" spans="17:17" ht="17.100000000000001" customHeight="1" x14ac:dyDescent="0.25">
      <c r="Q18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5" spans="17:17" ht="17.100000000000001" customHeight="1" x14ac:dyDescent="0.25">
      <c r="Q18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6" spans="17:17" ht="17.100000000000001" customHeight="1" x14ac:dyDescent="0.25">
      <c r="Q18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7" spans="17:17" ht="17.100000000000001" customHeight="1" x14ac:dyDescent="0.25">
      <c r="Q18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8" spans="17:17" ht="17.100000000000001" customHeight="1" x14ac:dyDescent="0.25">
      <c r="Q18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9" spans="17:17" ht="17.100000000000001" customHeight="1" x14ac:dyDescent="0.25">
      <c r="Q18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0" spans="17:17" ht="17.100000000000001" customHeight="1" x14ac:dyDescent="0.25">
      <c r="Q18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1" spans="17:17" ht="17.100000000000001" customHeight="1" x14ac:dyDescent="0.25">
      <c r="Q18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2" spans="17:17" ht="17.100000000000001" customHeight="1" x14ac:dyDescent="0.25">
      <c r="Q18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3" spans="17:17" ht="17.100000000000001" customHeight="1" x14ac:dyDescent="0.25">
      <c r="Q18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4" spans="17:17" ht="17.100000000000001" customHeight="1" x14ac:dyDescent="0.25">
      <c r="Q18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5" spans="17:17" ht="17.100000000000001" customHeight="1" x14ac:dyDescent="0.25">
      <c r="Q18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6" spans="17:17" ht="17.100000000000001" customHeight="1" x14ac:dyDescent="0.25">
      <c r="Q18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7" spans="17:17" ht="17.100000000000001" customHeight="1" x14ac:dyDescent="0.25">
      <c r="Q18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8" spans="17:17" ht="17.100000000000001" customHeight="1" x14ac:dyDescent="0.25">
      <c r="Q18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9" spans="17:17" ht="17.100000000000001" customHeight="1" x14ac:dyDescent="0.25">
      <c r="Q18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0" spans="17:17" ht="17.100000000000001" customHeight="1" x14ac:dyDescent="0.25">
      <c r="Q18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1" spans="17:17" ht="17.100000000000001" customHeight="1" x14ac:dyDescent="0.25">
      <c r="Q18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2" spans="17:17" ht="17.100000000000001" customHeight="1" x14ac:dyDescent="0.25">
      <c r="Q18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3" spans="17:17" ht="17.100000000000001" customHeight="1" x14ac:dyDescent="0.25">
      <c r="Q18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4" spans="17:17" ht="17.100000000000001" customHeight="1" x14ac:dyDescent="0.25">
      <c r="Q18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5" spans="17:17" ht="17.100000000000001" customHeight="1" x14ac:dyDescent="0.25">
      <c r="Q18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6" spans="17:17" ht="17.100000000000001" customHeight="1" x14ac:dyDescent="0.25">
      <c r="Q18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7" spans="17:17" ht="17.100000000000001" customHeight="1" x14ac:dyDescent="0.25">
      <c r="Q18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8" spans="17:17" ht="17.100000000000001" customHeight="1" x14ac:dyDescent="0.25">
      <c r="Q18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9" spans="17:17" ht="17.100000000000001" customHeight="1" x14ac:dyDescent="0.25">
      <c r="Q18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0" spans="17:17" ht="17.100000000000001" customHeight="1" x14ac:dyDescent="0.25">
      <c r="Q18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1" spans="17:17" ht="17.100000000000001" customHeight="1" x14ac:dyDescent="0.25">
      <c r="Q18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2" spans="17:17" ht="17.100000000000001" customHeight="1" x14ac:dyDescent="0.25">
      <c r="Q18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3" spans="17:17" ht="17.100000000000001" customHeight="1" x14ac:dyDescent="0.25">
      <c r="Q18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4" spans="17:17" ht="17.100000000000001" customHeight="1" x14ac:dyDescent="0.25">
      <c r="Q18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5" spans="17:17" ht="17.100000000000001" customHeight="1" x14ac:dyDescent="0.25">
      <c r="Q18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6" spans="17:17" ht="17.100000000000001" customHeight="1" x14ac:dyDescent="0.25">
      <c r="Q18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7" spans="17:17" ht="17.100000000000001" customHeight="1" x14ac:dyDescent="0.25">
      <c r="Q18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8" spans="17:17" ht="17.100000000000001" customHeight="1" x14ac:dyDescent="0.25">
      <c r="Q18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9" spans="17:17" ht="17.100000000000001" customHeight="1" x14ac:dyDescent="0.25">
      <c r="Q18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0" spans="17:17" ht="17.100000000000001" customHeight="1" x14ac:dyDescent="0.25">
      <c r="Q18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1" spans="17:17" ht="17.100000000000001" customHeight="1" x14ac:dyDescent="0.25">
      <c r="Q18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2" spans="17:17" ht="17.100000000000001" customHeight="1" x14ac:dyDescent="0.25">
      <c r="Q18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3" spans="17:17" ht="17.100000000000001" customHeight="1" x14ac:dyDescent="0.25">
      <c r="Q18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4" spans="17:17" ht="17.100000000000001" customHeight="1" x14ac:dyDescent="0.25">
      <c r="Q18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5" spans="17:17" ht="17.100000000000001" customHeight="1" x14ac:dyDescent="0.25">
      <c r="Q18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6" spans="17:17" ht="17.100000000000001" customHeight="1" x14ac:dyDescent="0.25">
      <c r="Q18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7" spans="17:17" ht="17.100000000000001" customHeight="1" x14ac:dyDescent="0.25">
      <c r="Q18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8" spans="17:17" ht="17.100000000000001" customHeight="1" x14ac:dyDescent="0.25">
      <c r="Q18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9" spans="17:17" ht="17.100000000000001" customHeight="1" x14ac:dyDescent="0.25">
      <c r="Q18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0" spans="17:17" ht="17.100000000000001" customHeight="1" x14ac:dyDescent="0.25">
      <c r="Q18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1" spans="17:17" ht="17.100000000000001" customHeight="1" x14ac:dyDescent="0.25">
      <c r="Q18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2" spans="17:17" ht="17.100000000000001" customHeight="1" x14ac:dyDescent="0.25">
      <c r="Q18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3" spans="17:17" ht="17.100000000000001" customHeight="1" x14ac:dyDescent="0.25">
      <c r="Q18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4" spans="17:17" ht="17.100000000000001" customHeight="1" x14ac:dyDescent="0.25">
      <c r="Q18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5" spans="17:17" ht="17.100000000000001" customHeight="1" x14ac:dyDescent="0.25">
      <c r="Q18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6" spans="17:17" ht="17.100000000000001" customHeight="1" x14ac:dyDescent="0.25">
      <c r="Q18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7" spans="17:17" ht="17.100000000000001" customHeight="1" x14ac:dyDescent="0.25">
      <c r="Q18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8" spans="17:17" ht="17.100000000000001" customHeight="1" x14ac:dyDescent="0.25">
      <c r="Q18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9" spans="17:17" ht="17.100000000000001" customHeight="1" x14ac:dyDescent="0.25">
      <c r="Q18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0" spans="17:17" ht="17.100000000000001" customHeight="1" x14ac:dyDescent="0.25">
      <c r="Q18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1" spans="17:17" ht="17.100000000000001" customHeight="1" x14ac:dyDescent="0.25">
      <c r="Q18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2" spans="17:17" ht="17.100000000000001" customHeight="1" x14ac:dyDescent="0.25">
      <c r="Q18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3" spans="17:17" ht="17.100000000000001" customHeight="1" x14ac:dyDescent="0.25">
      <c r="Q18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4" spans="17:17" ht="17.100000000000001" customHeight="1" x14ac:dyDescent="0.25">
      <c r="Q18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5" spans="17:17" ht="17.100000000000001" customHeight="1" x14ac:dyDescent="0.25">
      <c r="Q18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6" spans="17:17" ht="17.100000000000001" customHeight="1" x14ac:dyDescent="0.25">
      <c r="Q18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7" spans="17:17" ht="17.100000000000001" customHeight="1" x14ac:dyDescent="0.25">
      <c r="Q18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8" spans="17:17" ht="17.100000000000001" customHeight="1" x14ac:dyDescent="0.25">
      <c r="Q18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9" spans="17:17" ht="17.100000000000001" customHeight="1" x14ac:dyDescent="0.25">
      <c r="Q18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0" spans="17:17" ht="17.100000000000001" customHeight="1" x14ac:dyDescent="0.25">
      <c r="Q18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1" spans="17:17" ht="17.100000000000001" customHeight="1" x14ac:dyDescent="0.25">
      <c r="Q18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2" spans="17:17" ht="17.100000000000001" customHeight="1" x14ac:dyDescent="0.25">
      <c r="Q18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3" spans="17:17" ht="17.100000000000001" customHeight="1" x14ac:dyDescent="0.25">
      <c r="Q18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4" spans="17:17" ht="17.100000000000001" customHeight="1" x14ac:dyDescent="0.25">
      <c r="Q18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5" spans="17:17" ht="17.100000000000001" customHeight="1" x14ac:dyDescent="0.25">
      <c r="Q18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6" spans="17:17" ht="17.100000000000001" customHeight="1" x14ac:dyDescent="0.25">
      <c r="Q18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7" spans="17:17" ht="17.100000000000001" customHeight="1" x14ac:dyDescent="0.25">
      <c r="Q18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8" spans="17:17" ht="17.100000000000001" customHeight="1" x14ac:dyDescent="0.25">
      <c r="Q18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9" spans="17:17" ht="17.100000000000001" customHeight="1" x14ac:dyDescent="0.25">
      <c r="Q18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0" spans="17:17" ht="17.100000000000001" customHeight="1" x14ac:dyDescent="0.25">
      <c r="Q18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1" spans="17:17" ht="17.100000000000001" customHeight="1" x14ac:dyDescent="0.25">
      <c r="Q18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2" spans="17:17" ht="17.100000000000001" customHeight="1" x14ac:dyDescent="0.25">
      <c r="Q18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3" spans="17:17" ht="17.100000000000001" customHeight="1" x14ac:dyDescent="0.25">
      <c r="Q18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4" spans="17:17" ht="17.100000000000001" customHeight="1" x14ac:dyDescent="0.25">
      <c r="Q18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5" spans="17:17" ht="17.100000000000001" customHeight="1" x14ac:dyDescent="0.25">
      <c r="Q18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6" spans="17:17" ht="17.100000000000001" customHeight="1" x14ac:dyDescent="0.25">
      <c r="Q18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7" spans="17:17" ht="17.100000000000001" customHeight="1" x14ac:dyDescent="0.25">
      <c r="Q18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8" spans="17:17" ht="17.100000000000001" customHeight="1" x14ac:dyDescent="0.25">
      <c r="Q18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9" spans="17:17" ht="17.100000000000001" customHeight="1" x14ac:dyDescent="0.25">
      <c r="Q18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0" spans="17:17" ht="17.100000000000001" customHeight="1" x14ac:dyDescent="0.25">
      <c r="Q18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1" spans="17:17" ht="17.100000000000001" customHeight="1" x14ac:dyDescent="0.25">
      <c r="Q18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2" spans="17:17" ht="17.100000000000001" customHeight="1" x14ac:dyDescent="0.25">
      <c r="Q18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3" spans="17:17" ht="17.100000000000001" customHeight="1" x14ac:dyDescent="0.25">
      <c r="Q18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4" spans="17:17" ht="17.100000000000001" customHeight="1" x14ac:dyDescent="0.25">
      <c r="Q18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5" spans="17:17" ht="17.100000000000001" customHeight="1" x14ac:dyDescent="0.25">
      <c r="Q18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6" spans="17:17" ht="17.100000000000001" customHeight="1" x14ac:dyDescent="0.25">
      <c r="Q18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7" spans="17:17" ht="17.100000000000001" customHeight="1" x14ac:dyDescent="0.25">
      <c r="Q18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8" spans="17:17" ht="17.100000000000001" customHeight="1" x14ac:dyDescent="0.25">
      <c r="Q18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9" spans="17:17" ht="17.100000000000001" customHeight="1" x14ac:dyDescent="0.25">
      <c r="Q18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0" spans="17:17" ht="17.100000000000001" customHeight="1" x14ac:dyDescent="0.25">
      <c r="Q18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1" spans="17:17" ht="17.100000000000001" customHeight="1" x14ac:dyDescent="0.25">
      <c r="Q18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2" spans="17:17" ht="17.100000000000001" customHeight="1" x14ac:dyDescent="0.25">
      <c r="Q18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3" spans="17:17" ht="17.100000000000001" customHeight="1" x14ac:dyDescent="0.25">
      <c r="Q18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4" spans="17:17" ht="17.100000000000001" customHeight="1" x14ac:dyDescent="0.25">
      <c r="Q18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5" spans="17:17" ht="17.100000000000001" customHeight="1" x14ac:dyDescent="0.25">
      <c r="Q18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6" spans="17:17" ht="17.100000000000001" customHeight="1" x14ac:dyDescent="0.25">
      <c r="Q18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7" spans="17:17" ht="17.100000000000001" customHeight="1" x14ac:dyDescent="0.25">
      <c r="Q18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8" spans="17:17" ht="17.100000000000001" customHeight="1" x14ac:dyDescent="0.25">
      <c r="Q18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9" spans="17:17" ht="17.100000000000001" customHeight="1" x14ac:dyDescent="0.25">
      <c r="Q18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0" spans="17:17" ht="17.100000000000001" customHeight="1" x14ac:dyDescent="0.25">
      <c r="Q18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1" spans="17:17" ht="17.100000000000001" customHeight="1" x14ac:dyDescent="0.25">
      <c r="Q18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2" spans="17:17" ht="17.100000000000001" customHeight="1" x14ac:dyDescent="0.25">
      <c r="Q18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3" spans="17:17" ht="17.100000000000001" customHeight="1" x14ac:dyDescent="0.25">
      <c r="Q18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4" spans="17:17" ht="17.100000000000001" customHeight="1" x14ac:dyDescent="0.25">
      <c r="Q18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5" spans="17:17" ht="17.100000000000001" customHeight="1" x14ac:dyDescent="0.25">
      <c r="Q18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6" spans="17:17" ht="17.100000000000001" customHeight="1" x14ac:dyDescent="0.25">
      <c r="Q18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7" spans="17:17" ht="17.100000000000001" customHeight="1" x14ac:dyDescent="0.25">
      <c r="Q18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8" spans="17:17" ht="17.100000000000001" customHeight="1" x14ac:dyDescent="0.25">
      <c r="Q18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9" spans="17:17" ht="17.100000000000001" customHeight="1" x14ac:dyDescent="0.25">
      <c r="Q18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0" spans="17:17" ht="17.100000000000001" customHeight="1" x14ac:dyDescent="0.25">
      <c r="Q18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1" spans="17:17" ht="17.100000000000001" customHeight="1" x14ac:dyDescent="0.25">
      <c r="Q18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2" spans="17:17" ht="17.100000000000001" customHeight="1" x14ac:dyDescent="0.25">
      <c r="Q18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3" spans="17:17" ht="17.100000000000001" customHeight="1" x14ac:dyDescent="0.25">
      <c r="Q18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4" spans="17:17" ht="17.100000000000001" customHeight="1" x14ac:dyDescent="0.25">
      <c r="Q18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5" spans="17:17" ht="17.100000000000001" customHeight="1" x14ac:dyDescent="0.25">
      <c r="Q18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6" spans="17:17" ht="17.100000000000001" customHeight="1" x14ac:dyDescent="0.25">
      <c r="Q18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7" spans="17:17" ht="17.100000000000001" customHeight="1" x14ac:dyDescent="0.25">
      <c r="Q18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8" spans="17:17" ht="17.100000000000001" customHeight="1" x14ac:dyDescent="0.25">
      <c r="Q18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9" spans="17:17" ht="17.100000000000001" customHeight="1" x14ac:dyDescent="0.25">
      <c r="Q18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0" spans="17:17" ht="17.100000000000001" customHeight="1" x14ac:dyDescent="0.25">
      <c r="Q18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1" spans="17:17" ht="17.100000000000001" customHeight="1" x14ac:dyDescent="0.25">
      <c r="Q18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2" spans="17:17" ht="17.100000000000001" customHeight="1" x14ac:dyDescent="0.25">
      <c r="Q18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3" spans="17:17" ht="17.100000000000001" customHeight="1" x14ac:dyDescent="0.25">
      <c r="Q18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4" spans="17:17" ht="17.100000000000001" customHeight="1" x14ac:dyDescent="0.25">
      <c r="Q18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5" spans="17:17" ht="17.100000000000001" customHeight="1" x14ac:dyDescent="0.25">
      <c r="Q18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6" spans="17:17" ht="17.100000000000001" customHeight="1" x14ac:dyDescent="0.25">
      <c r="Q18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7" spans="17:17" ht="17.100000000000001" customHeight="1" x14ac:dyDescent="0.25">
      <c r="Q18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8" spans="17:17" ht="17.100000000000001" customHeight="1" x14ac:dyDescent="0.25">
      <c r="Q18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9" spans="17:17" ht="17.100000000000001" customHeight="1" x14ac:dyDescent="0.25">
      <c r="Q18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0" spans="17:17" ht="17.100000000000001" customHeight="1" x14ac:dyDescent="0.25">
      <c r="Q18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1" spans="17:17" ht="17.100000000000001" customHeight="1" x14ac:dyDescent="0.25">
      <c r="Q18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2" spans="17:17" ht="17.100000000000001" customHeight="1" x14ac:dyDescent="0.25">
      <c r="Q18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3" spans="17:17" ht="17.100000000000001" customHeight="1" x14ac:dyDescent="0.25">
      <c r="Q18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4" spans="17:17" ht="17.100000000000001" customHeight="1" x14ac:dyDescent="0.25">
      <c r="Q18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5" spans="17:17" ht="17.100000000000001" customHeight="1" x14ac:dyDescent="0.25">
      <c r="Q18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6" spans="17:17" ht="17.100000000000001" customHeight="1" x14ac:dyDescent="0.25">
      <c r="Q18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7" spans="17:17" ht="17.100000000000001" customHeight="1" x14ac:dyDescent="0.25">
      <c r="Q18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8" spans="17:17" ht="17.100000000000001" customHeight="1" x14ac:dyDescent="0.25">
      <c r="Q18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9" spans="17:17" ht="17.100000000000001" customHeight="1" x14ac:dyDescent="0.25">
      <c r="Q18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0" spans="17:17" ht="17.100000000000001" customHeight="1" x14ac:dyDescent="0.25">
      <c r="Q18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1" spans="17:17" ht="17.100000000000001" customHeight="1" x14ac:dyDescent="0.25">
      <c r="Q18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2" spans="17:17" ht="17.100000000000001" customHeight="1" x14ac:dyDescent="0.25">
      <c r="Q18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3" spans="17:17" ht="17.100000000000001" customHeight="1" x14ac:dyDescent="0.25">
      <c r="Q18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4" spans="17:17" ht="17.100000000000001" customHeight="1" x14ac:dyDescent="0.25">
      <c r="Q18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5" spans="17:17" ht="17.100000000000001" customHeight="1" x14ac:dyDescent="0.25">
      <c r="Q18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6" spans="17:17" ht="17.100000000000001" customHeight="1" x14ac:dyDescent="0.25">
      <c r="Q18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7" spans="17:17" ht="17.100000000000001" customHeight="1" x14ac:dyDescent="0.25">
      <c r="Q18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8" spans="17:17" ht="17.100000000000001" customHeight="1" x14ac:dyDescent="0.25">
      <c r="Q18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9" spans="17:17" ht="17.100000000000001" customHeight="1" x14ac:dyDescent="0.25">
      <c r="Q18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0" spans="17:17" ht="17.100000000000001" customHeight="1" x14ac:dyDescent="0.25">
      <c r="Q18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1" spans="17:17" ht="17.100000000000001" customHeight="1" x14ac:dyDescent="0.25">
      <c r="Q18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2" spans="17:17" ht="17.100000000000001" customHeight="1" x14ac:dyDescent="0.25">
      <c r="Q18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3" spans="17:17" ht="17.100000000000001" customHeight="1" x14ac:dyDescent="0.25">
      <c r="Q18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4" spans="17:17" ht="17.100000000000001" customHeight="1" x14ac:dyDescent="0.25">
      <c r="Q18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5" spans="17:17" ht="17.100000000000001" customHeight="1" x14ac:dyDescent="0.25">
      <c r="Q18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6" spans="17:17" ht="17.100000000000001" customHeight="1" x14ac:dyDescent="0.25">
      <c r="Q18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7" spans="17:17" ht="17.100000000000001" customHeight="1" x14ac:dyDescent="0.25">
      <c r="Q18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8" spans="17:17" ht="17.100000000000001" customHeight="1" x14ac:dyDescent="0.25">
      <c r="Q18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9" spans="17:17" ht="17.100000000000001" customHeight="1" x14ac:dyDescent="0.25">
      <c r="Q18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0" spans="17:17" ht="17.100000000000001" customHeight="1" x14ac:dyDescent="0.25">
      <c r="Q18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1" spans="17:17" ht="17.100000000000001" customHeight="1" x14ac:dyDescent="0.25">
      <c r="Q18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2" spans="17:17" ht="17.100000000000001" customHeight="1" x14ac:dyDescent="0.25">
      <c r="Q18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3" spans="17:17" ht="17.100000000000001" customHeight="1" x14ac:dyDescent="0.25">
      <c r="Q18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4" spans="17:17" ht="17.100000000000001" customHeight="1" x14ac:dyDescent="0.25">
      <c r="Q18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5" spans="17:17" ht="17.100000000000001" customHeight="1" x14ac:dyDescent="0.25">
      <c r="Q18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6" spans="17:17" ht="17.100000000000001" customHeight="1" x14ac:dyDescent="0.25">
      <c r="Q18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7" spans="17:17" ht="17.100000000000001" customHeight="1" x14ac:dyDescent="0.25">
      <c r="Q18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8" spans="17:17" ht="17.100000000000001" customHeight="1" x14ac:dyDescent="0.25">
      <c r="Q18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9" spans="17:17" ht="17.100000000000001" customHeight="1" x14ac:dyDescent="0.25">
      <c r="Q18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0" spans="17:17" ht="17.100000000000001" customHeight="1" x14ac:dyDescent="0.25">
      <c r="Q18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1" spans="17:17" ht="17.100000000000001" customHeight="1" x14ac:dyDescent="0.25">
      <c r="Q18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2" spans="17:17" ht="17.100000000000001" customHeight="1" x14ac:dyDescent="0.25">
      <c r="Q18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3" spans="17:17" ht="17.100000000000001" customHeight="1" x14ac:dyDescent="0.25">
      <c r="Q18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4" spans="17:17" ht="17.100000000000001" customHeight="1" x14ac:dyDescent="0.25">
      <c r="Q18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5" spans="17:17" ht="17.100000000000001" customHeight="1" x14ac:dyDescent="0.25">
      <c r="Q18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6" spans="17:17" ht="17.100000000000001" customHeight="1" x14ac:dyDescent="0.25">
      <c r="Q18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7" spans="17:17" ht="17.100000000000001" customHeight="1" x14ac:dyDescent="0.25">
      <c r="Q18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8" spans="17:17" ht="17.100000000000001" customHeight="1" x14ac:dyDescent="0.25">
      <c r="Q18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9" spans="17:17" ht="17.100000000000001" customHeight="1" x14ac:dyDescent="0.25">
      <c r="Q18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0" spans="17:17" ht="17.100000000000001" customHeight="1" x14ac:dyDescent="0.25">
      <c r="Q18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1" spans="17:17" ht="17.100000000000001" customHeight="1" x14ac:dyDescent="0.25">
      <c r="Q18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2" spans="17:17" ht="17.100000000000001" customHeight="1" x14ac:dyDescent="0.25">
      <c r="Q18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3" spans="17:17" ht="17.100000000000001" customHeight="1" x14ac:dyDescent="0.25">
      <c r="Q18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4" spans="17:17" ht="17.100000000000001" customHeight="1" x14ac:dyDescent="0.25">
      <c r="Q18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5" spans="17:17" ht="17.100000000000001" customHeight="1" x14ac:dyDescent="0.25">
      <c r="Q18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6" spans="17:17" ht="17.100000000000001" customHeight="1" x14ac:dyDescent="0.25">
      <c r="Q18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7" spans="17:17" ht="17.100000000000001" customHeight="1" x14ac:dyDescent="0.25">
      <c r="Q18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8" spans="17:17" ht="17.100000000000001" customHeight="1" x14ac:dyDescent="0.25">
      <c r="Q18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9" spans="17:17" ht="17.100000000000001" customHeight="1" x14ac:dyDescent="0.25">
      <c r="Q18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0" spans="17:17" ht="17.100000000000001" customHeight="1" x14ac:dyDescent="0.25">
      <c r="Q18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1" spans="17:17" ht="17.100000000000001" customHeight="1" x14ac:dyDescent="0.25">
      <c r="Q18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2" spans="17:17" ht="17.100000000000001" customHeight="1" x14ac:dyDescent="0.25">
      <c r="Q18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3" spans="17:17" ht="17.100000000000001" customHeight="1" x14ac:dyDescent="0.25">
      <c r="Q18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4" spans="17:17" ht="17.100000000000001" customHeight="1" x14ac:dyDescent="0.25">
      <c r="Q18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5" spans="17:17" ht="17.100000000000001" customHeight="1" x14ac:dyDescent="0.25">
      <c r="Q18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6" spans="17:17" ht="17.100000000000001" customHeight="1" x14ac:dyDescent="0.25">
      <c r="Q18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7" spans="17:17" ht="17.100000000000001" customHeight="1" x14ac:dyDescent="0.25">
      <c r="Q18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8" spans="17:17" ht="17.100000000000001" customHeight="1" x14ac:dyDescent="0.25">
      <c r="Q18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9" spans="17:17" ht="17.100000000000001" customHeight="1" x14ac:dyDescent="0.25">
      <c r="Q18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0" spans="17:17" ht="17.100000000000001" customHeight="1" x14ac:dyDescent="0.25">
      <c r="Q18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1" spans="17:17" ht="17.100000000000001" customHeight="1" x14ac:dyDescent="0.25">
      <c r="Q18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2" spans="17:17" ht="17.100000000000001" customHeight="1" x14ac:dyDescent="0.25">
      <c r="Q18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3" spans="17:17" ht="17.100000000000001" customHeight="1" x14ac:dyDescent="0.25">
      <c r="Q18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4" spans="17:17" ht="17.100000000000001" customHeight="1" x14ac:dyDescent="0.25">
      <c r="Q18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5" spans="17:17" ht="17.100000000000001" customHeight="1" x14ac:dyDescent="0.25">
      <c r="Q18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6" spans="17:17" ht="17.100000000000001" customHeight="1" x14ac:dyDescent="0.25">
      <c r="Q18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7" spans="17:17" ht="17.100000000000001" customHeight="1" x14ac:dyDescent="0.25">
      <c r="Q18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8" spans="17:17" ht="17.100000000000001" customHeight="1" x14ac:dyDescent="0.25">
      <c r="Q18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9" spans="17:17" ht="17.100000000000001" customHeight="1" x14ac:dyDescent="0.25">
      <c r="Q18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0" spans="17:17" ht="17.100000000000001" customHeight="1" x14ac:dyDescent="0.25">
      <c r="Q18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1" spans="17:17" ht="17.100000000000001" customHeight="1" x14ac:dyDescent="0.25">
      <c r="Q18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2" spans="17:17" ht="17.100000000000001" customHeight="1" x14ac:dyDescent="0.25">
      <c r="Q18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3" spans="17:17" ht="17.100000000000001" customHeight="1" x14ac:dyDescent="0.25">
      <c r="Q18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4" spans="17:17" ht="17.100000000000001" customHeight="1" x14ac:dyDescent="0.25">
      <c r="Q18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5" spans="17:17" ht="17.100000000000001" customHeight="1" x14ac:dyDescent="0.25">
      <c r="Q18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6" spans="17:17" ht="17.100000000000001" customHeight="1" x14ac:dyDescent="0.25">
      <c r="Q18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7" spans="17:17" ht="17.100000000000001" customHeight="1" x14ac:dyDescent="0.25">
      <c r="Q18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8" spans="17:17" ht="17.100000000000001" customHeight="1" x14ac:dyDescent="0.25">
      <c r="Q18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9" spans="17:17" ht="17.100000000000001" customHeight="1" x14ac:dyDescent="0.25">
      <c r="Q18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0" spans="17:17" ht="17.100000000000001" customHeight="1" x14ac:dyDescent="0.25">
      <c r="Q18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1" spans="17:17" ht="17.100000000000001" customHeight="1" x14ac:dyDescent="0.25">
      <c r="Q18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2" spans="17:17" ht="17.100000000000001" customHeight="1" x14ac:dyDescent="0.25">
      <c r="Q18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3" spans="17:17" ht="17.100000000000001" customHeight="1" x14ac:dyDescent="0.25">
      <c r="Q18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4" spans="17:17" ht="17.100000000000001" customHeight="1" x14ac:dyDescent="0.25">
      <c r="Q18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5" spans="17:17" ht="17.100000000000001" customHeight="1" x14ac:dyDescent="0.25">
      <c r="Q18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6" spans="17:17" ht="17.100000000000001" customHeight="1" x14ac:dyDescent="0.25">
      <c r="Q18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7" spans="17:17" ht="17.100000000000001" customHeight="1" x14ac:dyDescent="0.25">
      <c r="Q18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8" spans="17:17" ht="17.100000000000001" customHeight="1" x14ac:dyDescent="0.25">
      <c r="Q18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9" spans="17:17" ht="17.100000000000001" customHeight="1" x14ac:dyDescent="0.25">
      <c r="Q18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0" spans="17:17" ht="17.100000000000001" customHeight="1" x14ac:dyDescent="0.25">
      <c r="Q18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1" spans="17:17" ht="17.100000000000001" customHeight="1" x14ac:dyDescent="0.25">
      <c r="Q18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2" spans="17:17" ht="17.100000000000001" customHeight="1" x14ac:dyDescent="0.25">
      <c r="Q18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3" spans="17:17" ht="17.100000000000001" customHeight="1" x14ac:dyDescent="0.25">
      <c r="Q18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4" spans="17:17" ht="17.100000000000001" customHeight="1" x14ac:dyDescent="0.25">
      <c r="Q18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5" spans="17:17" ht="17.100000000000001" customHeight="1" x14ac:dyDescent="0.25">
      <c r="Q18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6" spans="17:17" ht="17.100000000000001" customHeight="1" x14ac:dyDescent="0.25">
      <c r="Q18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7" spans="17:17" ht="17.100000000000001" customHeight="1" x14ac:dyDescent="0.25">
      <c r="Q18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8" spans="17:17" ht="17.100000000000001" customHeight="1" x14ac:dyDescent="0.25">
      <c r="Q18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9" spans="17:17" ht="17.100000000000001" customHeight="1" x14ac:dyDescent="0.25">
      <c r="Q18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0" spans="17:17" ht="17.100000000000001" customHeight="1" x14ac:dyDescent="0.25">
      <c r="Q18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1" spans="17:17" ht="17.100000000000001" customHeight="1" x14ac:dyDescent="0.25">
      <c r="Q18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2" spans="17:17" ht="17.100000000000001" customHeight="1" x14ac:dyDescent="0.25">
      <c r="Q18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3" spans="17:17" ht="17.100000000000001" customHeight="1" x14ac:dyDescent="0.25">
      <c r="Q18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4" spans="17:17" ht="17.100000000000001" customHeight="1" x14ac:dyDescent="0.25">
      <c r="Q18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5" spans="17:17" ht="17.100000000000001" customHeight="1" x14ac:dyDescent="0.25">
      <c r="Q18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6" spans="17:17" ht="17.100000000000001" customHeight="1" x14ac:dyDescent="0.25">
      <c r="Q18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7" spans="17:17" ht="17.100000000000001" customHeight="1" x14ac:dyDescent="0.25">
      <c r="Q18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8" spans="17:17" ht="17.100000000000001" customHeight="1" x14ac:dyDescent="0.25">
      <c r="Q18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9" spans="17:17" ht="17.100000000000001" customHeight="1" x14ac:dyDescent="0.25">
      <c r="Q18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0" spans="17:17" ht="17.100000000000001" customHeight="1" x14ac:dyDescent="0.25">
      <c r="Q18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1" spans="17:17" ht="17.100000000000001" customHeight="1" x14ac:dyDescent="0.25">
      <c r="Q18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2" spans="17:17" ht="17.100000000000001" customHeight="1" x14ac:dyDescent="0.25">
      <c r="Q18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3" spans="17:17" ht="17.100000000000001" customHeight="1" x14ac:dyDescent="0.25">
      <c r="Q18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4" spans="17:17" ht="17.100000000000001" customHeight="1" x14ac:dyDescent="0.25">
      <c r="Q18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5" spans="17:17" ht="17.100000000000001" customHeight="1" x14ac:dyDescent="0.25">
      <c r="Q18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6" spans="17:17" ht="17.100000000000001" customHeight="1" x14ac:dyDescent="0.25">
      <c r="Q18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7" spans="17:17" ht="17.100000000000001" customHeight="1" x14ac:dyDescent="0.25">
      <c r="Q18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8" spans="17:17" ht="17.100000000000001" customHeight="1" x14ac:dyDescent="0.25">
      <c r="Q18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9" spans="17:17" ht="17.100000000000001" customHeight="1" x14ac:dyDescent="0.25">
      <c r="Q18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0" spans="17:17" ht="17.100000000000001" customHeight="1" x14ac:dyDescent="0.25">
      <c r="Q18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1" spans="17:17" ht="17.100000000000001" customHeight="1" x14ac:dyDescent="0.25">
      <c r="Q18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2" spans="17:17" ht="17.100000000000001" customHeight="1" x14ac:dyDescent="0.25">
      <c r="Q18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3" spans="17:17" ht="17.100000000000001" customHeight="1" x14ac:dyDescent="0.25">
      <c r="Q18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4" spans="17:17" ht="17.100000000000001" customHeight="1" x14ac:dyDescent="0.25">
      <c r="Q18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5" spans="17:17" ht="17.100000000000001" customHeight="1" x14ac:dyDescent="0.25">
      <c r="Q18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6" spans="17:17" ht="17.100000000000001" customHeight="1" x14ac:dyDescent="0.25">
      <c r="Q18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7" spans="17:17" ht="17.100000000000001" customHeight="1" x14ac:dyDescent="0.25">
      <c r="Q18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8" spans="17:17" ht="17.100000000000001" customHeight="1" x14ac:dyDescent="0.25">
      <c r="Q18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9" spans="17:17" ht="17.100000000000001" customHeight="1" x14ac:dyDescent="0.25">
      <c r="Q18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0" spans="17:17" ht="17.100000000000001" customHeight="1" x14ac:dyDescent="0.25">
      <c r="Q18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1" spans="17:17" ht="17.100000000000001" customHeight="1" x14ac:dyDescent="0.25">
      <c r="Q18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2" spans="17:17" ht="17.100000000000001" customHeight="1" x14ac:dyDescent="0.25">
      <c r="Q18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3" spans="17:17" ht="17.100000000000001" customHeight="1" x14ac:dyDescent="0.25">
      <c r="Q18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4" spans="17:17" ht="17.100000000000001" customHeight="1" x14ac:dyDescent="0.25">
      <c r="Q18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5" spans="17:17" ht="17.100000000000001" customHeight="1" x14ac:dyDescent="0.25">
      <c r="Q18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6" spans="17:17" ht="17.100000000000001" customHeight="1" x14ac:dyDescent="0.25">
      <c r="Q18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7" spans="17:17" ht="17.100000000000001" customHeight="1" x14ac:dyDescent="0.25">
      <c r="Q18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8" spans="17:17" ht="17.100000000000001" customHeight="1" x14ac:dyDescent="0.25">
      <c r="Q18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9" spans="17:17" ht="17.100000000000001" customHeight="1" x14ac:dyDescent="0.25">
      <c r="Q18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0" spans="17:17" ht="17.100000000000001" customHeight="1" x14ac:dyDescent="0.25">
      <c r="Q18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1" spans="17:17" ht="17.100000000000001" customHeight="1" x14ac:dyDescent="0.25">
      <c r="Q18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2" spans="17:17" ht="17.100000000000001" customHeight="1" x14ac:dyDescent="0.25">
      <c r="Q18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3" spans="17:17" ht="17.100000000000001" customHeight="1" x14ac:dyDescent="0.25">
      <c r="Q18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4" spans="17:17" ht="17.100000000000001" customHeight="1" x14ac:dyDescent="0.25">
      <c r="Q18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5" spans="17:17" ht="17.100000000000001" customHeight="1" x14ac:dyDescent="0.25">
      <c r="Q18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6" spans="17:17" ht="17.100000000000001" customHeight="1" x14ac:dyDescent="0.25">
      <c r="Q18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7" spans="17:17" ht="17.100000000000001" customHeight="1" x14ac:dyDescent="0.25">
      <c r="Q18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8" spans="17:17" ht="17.100000000000001" customHeight="1" x14ac:dyDescent="0.25">
      <c r="Q18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9" spans="17:17" ht="17.100000000000001" customHeight="1" x14ac:dyDescent="0.25">
      <c r="Q18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0" spans="17:17" ht="17.100000000000001" customHeight="1" x14ac:dyDescent="0.25">
      <c r="Q18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1" spans="17:17" ht="17.100000000000001" customHeight="1" x14ac:dyDescent="0.25">
      <c r="Q18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2" spans="17:17" ht="17.100000000000001" customHeight="1" x14ac:dyDescent="0.25">
      <c r="Q18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3" spans="17:17" ht="17.100000000000001" customHeight="1" x14ac:dyDescent="0.25">
      <c r="Q18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4" spans="17:17" ht="17.100000000000001" customHeight="1" x14ac:dyDescent="0.25">
      <c r="Q18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5" spans="17:17" ht="17.100000000000001" customHeight="1" x14ac:dyDescent="0.25">
      <c r="Q18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6" spans="17:17" ht="17.100000000000001" customHeight="1" x14ac:dyDescent="0.25">
      <c r="Q18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7" spans="17:17" ht="17.100000000000001" customHeight="1" x14ac:dyDescent="0.25">
      <c r="Q18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8" spans="17:17" ht="17.100000000000001" customHeight="1" x14ac:dyDescent="0.25">
      <c r="Q18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9" spans="17:17" ht="17.100000000000001" customHeight="1" x14ac:dyDescent="0.25">
      <c r="Q18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0" spans="17:17" ht="17.100000000000001" customHeight="1" x14ac:dyDescent="0.25">
      <c r="Q18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1" spans="17:17" ht="17.100000000000001" customHeight="1" x14ac:dyDescent="0.25">
      <c r="Q18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2" spans="17:17" ht="17.100000000000001" customHeight="1" x14ac:dyDescent="0.25">
      <c r="Q18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3" spans="17:17" ht="17.100000000000001" customHeight="1" x14ac:dyDescent="0.25">
      <c r="Q18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4" spans="17:17" ht="17.100000000000001" customHeight="1" x14ac:dyDescent="0.25">
      <c r="Q18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5" spans="17:17" ht="17.100000000000001" customHeight="1" x14ac:dyDescent="0.25">
      <c r="Q18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6" spans="17:17" ht="17.100000000000001" customHeight="1" x14ac:dyDescent="0.25">
      <c r="Q18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7" spans="17:17" ht="17.100000000000001" customHeight="1" x14ac:dyDescent="0.25">
      <c r="Q18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8" spans="17:17" ht="17.100000000000001" customHeight="1" x14ac:dyDescent="0.25">
      <c r="Q18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9" spans="17:17" ht="17.100000000000001" customHeight="1" x14ac:dyDescent="0.25">
      <c r="Q18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0" spans="17:17" ht="17.100000000000001" customHeight="1" x14ac:dyDescent="0.25">
      <c r="Q18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1" spans="17:17" ht="17.100000000000001" customHeight="1" x14ac:dyDescent="0.25">
      <c r="Q18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2" spans="17:17" ht="17.100000000000001" customHeight="1" x14ac:dyDescent="0.25">
      <c r="Q18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3" spans="17:17" ht="17.100000000000001" customHeight="1" x14ac:dyDescent="0.25">
      <c r="Q18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4" spans="17:17" ht="17.100000000000001" customHeight="1" x14ac:dyDescent="0.25">
      <c r="Q18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5" spans="17:17" ht="17.100000000000001" customHeight="1" x14ac:dyDescent="0.25">
      <c r="Q18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6" spans="17:17" ht="17.100000000000001" customHeight="1" x14ac:dyDescent="0.25">
      <c r="Q18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7" spans="17:17" ht="17.100000000000001" customHeight="1" x14ac:dyDescent="0.25">
      <c r="Q18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8" spans="17:17" ht="17.100000000000001" customHeight="1" x14ac:dyDescent="0.25">
      <c r="Q18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9" spans="17:17" ht="17.100000000000001" customHeight="1" x14ac:dyDescent="0.25">
      <c r="Q18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0" spans="17:17" ht="17.100000000000001" customHeight="1" x14ac:dyDescent="0.25">
      <c r="Q18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1" spans="17:17" ht="17.100000000000001" customHeight="1" x14ac:dyDescent="0.25">
      <c r="Q18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2" spans="17:17" ht="17.100000000000001" customHeight="1" x14ac:dyDescent="0.25">
      <c r="Q18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3" spans="17:17" ht="17.100000000000001" customHeight="1" x14ac:dyDescent="0.25">
      <c r="Q18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4" spans="17:17" ht="17.100000000000001" customHeight="1" x14ac:dyDescent="0.25">
      <c r="Q18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5" spans="17:17" ht="17.100000000000001" customHeight="1" x14ac:dyDescent="0.25">
      <c r="Q18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6" spans="17:17" ht="17.100000000000001" customHeight="1" x14ac:dyDescent="0.25">
      <c r="Q18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7" spans="17:17" ht="17.100000000000001" customHeight="1" x14ac:dyDescent="0.25">
      <c r="Q18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8" spans="17:17" ht="17.100000000000001" customHeight="1" x14ac:dyDescent="0.25">
      <c r="Q18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9" spans="17:17" ht="17.100000000000001" customHeight="1" x14ac:dyDescent="0.25">
      <c r="Q18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0" spans="17:17" ht="17.100000000000001" customHeight="1" x14ac:dyDescent="0.25">
      <c r="Q18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1" spans="17:17" ht="17.100000000000001" customHeight="1" x14ac:dyDescent="0.25">
      <c r="Q18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2" spans="17:17" ht="17.100000000000001" customHeight="1" x14ac:dyDescent="0.25">
      <c r="Q18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3" spans="17:17" ht="17.100000000000001" customHeight="1" x14ac:dyDescent="0.25">
      <c r="Q18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4" spans="17:17" ht="17.100000000000001" customHeight="1" x14ac:dyDescent="0.25">
      <c r="Q18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5" spans="17:17" ht="17.100000000000001" customHeight="1" x14ac:dyDescent="0.25">
      <c r="Q18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6" spans="17:17" ht="17.100000000000001" customHeight="1" x14ac:dyDescent="0.25">
      <c r="Q18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7" spans="17:17" ht="17.100000000000001" customHeight="1" x14ac:dyDescent="0.25">
      <c r="Q18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8" spans="17:17" ht="17.100000000000001" customHeight="1" x14ac:dyDescent="0.25">
      <c r="Q18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9" spans="17:17" ht="17.100000000000001" customHeight="1" x14ac:dyDescent="0.25">
      <c r="Q18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0" spans="17:17" ht="17.100000000000001" customHeight="1" x14ac:dyDescent="0.25">
      <c r="Q18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1" spans="17:17" ht="17.100000000000001" customHeight="1" x14ac:dyDescent="0.25">
      <c r="Q18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2" spans="17:17" ht="17.100000000000001" customHeight="1" x14ac:dyDescent="0.25">
      <c r="Q18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3" spans="17:17" ht="17.100000000000001" customHeight="1" x14ac:dyDescent="0.25">
      <c r="Q18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4" spans="17:17" ht="17.100000000000001" customHeight="1" x14ac:dyDescent="0.25">
      <c r="Q18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5" spans="17:17" ht="17.100000000000001" customHeight="1" x14ac:dyDescent="0.25">
      <c r="Q18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6" spans="17:17" ht="17.100000000000001" customHeight="1" x14ac:dyDescent="0.25">
      <c r="Q18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7" spans="17:17" ht="17.100000000000001" customHeight="1" x14ac:dyDescent="0.25">
      <c r="Q18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8" spans="17:17" ht="17.100000000000001" customHeight="1" x14ac:dyDescent="0.25">
      <c r="Q18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9" spans="17:17" ht="17.100000000000001" customHeight="1" x14ac:dyDescent="0.25">
      <c r="Q18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0" spans="17:17" ht="17.100000000000001" customHeight="1" x14ac:dyDescent="0.25">
      <c r="Q18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1" spans="17:17" ht="17.100000000000001" customHeight="1" x14ac:dyDescent="0.25">
      <c r="Q18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2" spans="17:17" ht="17.100000000000001" customHeight="1" x14ac:dyDescent="0.25">
      <c r="Q18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3" spans="17:17" ht="17.100000000000001" customHeight="1" x14ac:dyDescent="0.25">
      <c r="Q18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4" spans="17:17" ht="17.100000000000001" customHeight="1" x14ac:dyDescent="0.25">
      <c r="Q18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5" spans="17:17" ht="17.100000000000001" customHeight="1" x14ac:dyDescent="0.25">
      <c r="Q18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6" spans="17:17" ht="17.100000000000001" customHeight="1" x14ac:dyDescent="0.25">
      <c r="Q18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7" spans="17:17" ht="17.100000000000001" customHeight="1" x14ac:dyDescent="0.25">
      <c r="Q18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8" spans="17:17" ht="17.100000000000001" customHeight="1" x14ac:dyDescent="0.25">
      <c r="Q18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9" spans="17:17" ht="17.100000000000001" customHeight="1" x14ac:dyDescent="0.25">
      <c r="Q18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0" spans="17:17" ht="17.100000000000001" customHeight="1" x14ac:dyDescent="0.25">
      <c r="Q18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1" spans="17:17" ht="17.100000000000001" customHeight="1" x14ac:dyDescent="0.25">
      <c r="Q18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2" spans="17:17" ht="17.100000000000001" customHeight="1" x14ac:dyDescent="0.25">
      <c r="Q18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3" spans="17:17" ht="17.100000000000001" customHeight="1" x14ac:dyDescent="0.25">
      <c r="Q18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4" spans="17:17" ht="17.100000000000001" customHeight="1" x14ac:dyDescent="0.25">
      <c r="Q18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5" spans="17:17" ht="17.100000000000001" customHeight="1" x14ac:dyDescent="0.25">
      <c r="Q18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6" spans="17:17" ht="17.100000000000001" customHeight="1" x14ac:dyDescent="0.25">
      <c r="Q18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7" spans="17:17" ht="17.100000000000001" customHeight="1" x14ac:dyDescent="0.25">
      <c r="Q18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8" spans="17:17" ht="17.100000000000001" customHeight="1" x14ac:dyDescent="0.25">
      <c r="Q18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9" spans="17:17" ht="17.100000000000001" customHeight="1" x14ac:dyDescent="0.25">
      <c r="Q18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0" spans="17:17" ht="17.100000000000001" customHeight="1" x14ac:dyDescent="0.25">
      <c r="Q18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1" spans="17:17" ht="17.100000000000001" customHeight="1" x14ac:dyDescent="0.25">
      <c r="Q18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2" spans="17:17" ht="17.100000000000001" customHeight="1" x14ac:dyDescent="0.25">
      <c r="Q18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3" spans="17:17" ht="17.100000000000001" customHeight="1" x14ac:dyDescent="0.25">
      <c r="Q18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4" spans="17:17" ht="17.100000000000001" customHeight="1" x14ac:dyDescent="0.25">
      <c r="Q18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5" spans="17:17" ht="17.100000000000001" customHeight="1" x14ac:dyDescent="0.25">
      <c r="Q18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6" spans="17:17" ht="17.100000000000001" customHeight="1" x14ac:dyDescent="0.25">
      <c r="Q18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7" spans="17:17" ht="17.100000000000001" customHeight="1" x14ac:dyDescent="0.25">
      <c r="Q18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8" spans="17:17" ht="17.100000000000001" customHeight="1" x14ac:dyDescent="0.25">
      <c r="Q18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9" spans="17:17" ht="17.100000000000001" customHeight="1" x14ac:dyDescent="0.25">
      <c r="Q18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0" spans="17:17" ht="17.100000000000001" customHeight="1" x14ac:dyDescent="0.25">
      <c r="Q18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1" spans="17:17" ht="17.100000000000001" customHeight="1" x14ac:dyDescent="0.25">
      <c r="Q18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2" spans="17:17" ht="17.100000000000001" customHeight="1" x14ac:dyDescent="0.25">
      <c r="Q18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3" spans="17:17" ht="17.100000000000001" customHeight="1" x14ac:dyDescent="0.25">
      <c r="Q18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4" spans="17:17" ht="17.100000000000001" customHeight="1" x14ac:dyDescent="0.25">
      <c r="Q18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5" spans="17:17" ht="17.100000000000001" customHeight="1" x14ac:dyDescent="0.25">
      <c r="Q18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6" spans="17:17" ht="17.100000000000001" customHeight="1" x14ac:dyDescent="0.25">
      <c r="Q18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7" spans="17:17" ht="17.100000000000001" customHeight="1" x14ac:dyDescent="0.25">
      <c r="Q18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8" spans="17:17" ht="17.100000000000001" customHeight="1" x14ac:dyDescent="0.25">
      <c r="Q18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9" spans="17:17" ht="17.100000000000001" customHeight="1" x14ac:dyDescent="0.25">
      <c r="Q18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0" spans="17:17" ht="17.100000000000001" customHeight="1" x14ac:dyDescent="0.25">
      <c r="Q18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1" spans="17:17" ht="17.100000000000001" customHeight="1" x14ac:dyDescent="0.25">
      <c r="Q18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2" spans="17:17" ht="17.100000000000001" customHeight="1" x14ac:dyDescent="0.25">
      <c r="Q18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3" spans="17:17" ht="17.100000000000001" customHeight="1" x14ac:dyDescent="0.25">
      <c r="Q18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4" spans="17:17" ht="17.100000000000001" customHeight="1" x14ac:dyDescent="0.25">
      <c r="Q18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5" spans="17:17" ht="17.100000000000001" customHeight="1" x14ac:dyDescent="0.25">
      <c r="Q18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6" spans="17:17" ht="17.100000000000001" customHeight="1" x14ac:dyDescent="0.25">
      <c r="Q18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7" spans="17:17" ht="17.100000000000001" customHeight="1" x14ac:dyDescent="0.25">
      <c r="Q18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8" spans="17:17" ht="17.100000000000001" customHeight="1" x14ac:dyDescent="0.25">
      <c r="Q18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9" spans="17:17" ht="17.100000000000001" customHeight="1" x14ac:dyDescent="0.25">
      <c r="Q18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0" spans="17:17" ht="17.100000000000001" customHeight="1" x14ac:dyDescent="0.25">
      <c r="Q18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1" spans="17:17" ht="17.100000000000001" customHeight="1" x14ac:dyDescent="0.25">
      <c r="Q18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2" spans="17:17" ht="17.100000000000001" customHeight="1" x14ac:dyDescent="0.25">
      <c r="Q18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3" spans="17:17" ht="17.100000000000001" customHeight="1" x14ac:dyDescent="0.25">
      <c r="Q18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4" spans="17:17" ht="17.100000000000001" customHeight="1" x14ac:dyDescent="0.25">
      <c r="Q18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5" spans="17:17" ht="17.100000000000001" customHeight="1" x14ac:dyDescent="0.25">
      <c r="Q18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6" spans="17:17" ht="17.100000000000001" customHeight="1" x14ac:dyDescent="0.25">
      <c r="Q18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7" spans="17:17" ht="17.100000000000001" customHeight="1" x14ac:dyDescent="0.25">
      <c r="Q18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8" spans="17:17" ht="17.100000000000001" customHeight="1" x14ac:dyDescent="0.25">
      <c r="Q18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9" spans="17:17" ht="17.100000000000001" customHeight="1" x14ac:dyDescent="0.25">
      <c r="Q18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0" spans="17:17" ht="17.100000000000001" customHeight="1" x14ac:dyDescent="0.25">
      <c r="Q18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1" spans="17:17" ht="17.100000000000001" customHeight="1" x14ac:dyDescent="0.25">
      <c r="Q18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2" spans="17:17" ht="17.100000000000001" customHeight="1" x14ac:dyDescent="0.25">
      <c r="Q18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3" spans="17:17" ht="17.100000000000001" customHeight="1" x14ac:dyDescent="0.25">
      <c r="Q18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4" spans="17:17" ht="17.100000000000001" customHeight="1" x14ac:dyDescent="0.25">
      <c r="Q18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5" spans="17:17" ht="17.100000000000001" customHeight="1" x14ac:dyDescent="0.25">
      <c r="Q18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6" spans="17:17" ht="17.100000000000001" customHeight="1" x14ac:dyDescent="0.25">
      <c r="Q18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7" spans="17:17" ht="17.100000000000001" customHeight="1" x14ac:dyDescent="0.25">
      <c r="Q18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8" spans="17:17" ht="17.100000000000001" customHeight="1" x14ac:dyDescent="0.25">
      <c r="Q18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9" spans="17:17" ht="17.100000000000001" customHeight="1" x14ac:dyDescent="0.25">
      <c r="Q18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0" spans="17:17" ht="17.100000000000001" customHeight="1" x14ac:dyDescent="0.25">
      <c r="Q18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1" spans="17:17" ht="17.100000000000001" customHeight="1" x14ac:dyDescent="0.25">
      <c r="Q18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2" spans="17:17" ht="17.100000000000001" customHeight="1" x14ac:dyDescent="0.25">
      <c r="Q18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3" spans="17:17" ht="17.100000000000001" customHeight="1" x14ac:dyDescent="0.25">
      <c r="Q18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4" spans="17:17" ht="17.100000000000001" customHeight="1" x14ac:dyDescent="0.25">
      <c r="Q18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5" spans="17:17" ht="17.100000000000001" customHeight="1" x14ac:dyDescent="0.25">
      <c r="Q18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6" spans="17:17" ht="17.100000000000001" customHeight="1" x14ac:dyDescent="0.25">
      <c r="Q18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7" spans="17:17" ht="17.100000000000001" customHeight="1" x14ac:dyDescent="0.25">
      <c r="Q18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8" spans="17:17" ht="17.100000000000001" customHeight="1" x14ac:dyDescent="0.25">
      <c r="Q18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9" spans="17:17" ht="17.100000000000001" customHeight="1" x14ac:dyDescent="0.25">
      <c r="Q18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0" spans="17:17" ht="17.100000000000001" customHeight="1" x14ac:dyDescent="0.25">
      <c r="Q18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1" spans="17:17" ht="17.100000000000001" customHeight="1" x14ac:dyDescent="0.25">
      <c r="Q18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2" spans="17:17" ht="17.100000000000001" customHeight="1" x14ac:dyDescent="0.25">
      <c r="Q18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3" spans="17:17" ht="17.100000000000001" customHeight="1" x14ac:dyDescent="0.25">
      <c r="Q18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4" spans="17:17" ht="17.100000000000001" customHeight="1" x14ac:dyDescent="0.25">
      <c r="Q18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5" spans="17:17" ht="17.100000000000001" customHeight="1" x14ac:dyDescent="0.25">
      <c r="Q18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6" spans="17:17" ht="17.100000000000001" customHeight="1" x14ac:dyDescent="0.25">
      <c r="Q18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7" spans="17:17" ht="17.100000000000001" customHeight="1" x14ac:dyDescent="0.25">
      <c r="Q18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8" spans="17:17" ht="17.100000000000001" customHeight="1" x14ac:dyDescent="0.25">
      <c r="Q18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9" spans="17:17" ht="17.100000000000001" customHeight="1" x14ac:dyDescent="0.25">
      <c r="Q18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0" spans="17:17" ht="17.100000000000001" customHeight="1" x14ac:dyDescent="0.25">
      <c r="Q18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1" spans="17:17" ht="17.100000000000001" customHeight="1" x14ac:dyDescent="0.25">
      <c r="Q18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2" spans="17:17" ht="17.100000000000001" customHeight="1" x14ac:dyDescent="0.25">
      <c r="Q18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3" spans="17:17" ht="17.100000000000001" customHeight="1" x14ac:dyDescent="0.25">
      <c r="Q18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4" spans="17:17" ht="17.100000000000001" customHeight="1" x14ac:dyDescent="0.25">
      <c r="Q18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5" spans="17:17" ht="17.100000000000001" customHeight="1" x14ac:dyDescent="0.25">
      <c r="Q18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6" spans="17:17" ht="17.100000000000001" customHeight="1" x14ac:dyDescent="0.25">
      <c r="Q18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7" spans="17:17" ht="17.100000000000001" customHeight="1" x14ac:dyDescent="0.25">
      <c r="Q18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8" spans="17:17" ht="17.100000000000001" customHeight="1" x14ac:dyDescent="0.25">
      <c r="Q18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9" spans="17:17" ht="17.100000000000001" customHeight="1" x14ac:dyDescent="0.25">
      <c r="Q18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0" spans="17:17" ht="17.100000000000001" customHeight="1" x14ac:dyDescent="0.25">
      <c r="Q18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1" spans="17:17" ht="17.100000000000001" customHeight="1" x14ac:dyDescent="0.25">
      <c r="Q18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2" spans="17:17" ht="17.100000000000001" customHeight="1" x14ac:dyDescent="0.25">
      <c r="Q18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3" spans="17:17" ht="17.100000000000001" customHeight="1" x14ac:dyDescent="0.25">
      <c r="Q18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4" spans="17:17" ht="17.100000000000001" customHeight="1" x14ac:dyDescent="0.25">
      <c r="Q18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5" spans="17:17" ht="17.100000000000001" customHeight="1" x14ac:dyDescent="0.25">
      <c r="Q18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6" spans="17:17" ht="17.100000000000001" customHeight="1" x14ac:dyDescent="0.25">
      <c r="Q18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7" spans="17:17" ht="17.100000000000001" customHeight="1" x14ac:dyDescent="0.25">
      <c r="Q18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8" spans="17:17" ht="17.100000000000001" customHeight="1" x14ac:dyDescent="0.25">
      <c r="Q18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9" spans="17:17" ht="17.100000000000001" customHeight="1" x14ac:dyDescent="0.25">
      <c r="Q18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0" spans="17:17" ht="17.100000000000001" customHeight="1" x14ac:dyDescent="0.25">
      <c r="Q18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1" spans="17:17" ht="17.100000000000001" customHeight="1" x14ac:dyDescent="0.25">
      <c r="Q18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2" spans="17:17" ht="17.100000000000001" customHeight="1" x14ac:dyDescent="0.25">
      <c r="Q18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3" spans="17:17" ht="17.100000000000001" customHeight="1" x14ac:dyDescent="0.25">
      <c r="Q18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4" spans="17:17" ht="17.100000000000001" customHeight="1" x14ac:dyDescent="0.25">
      <c r="Q18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5" spans="17:17" ht="17.100000000000001" customHeight="1" x14ac:dyDescent="0.25">
      <c r="Q18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6" spans="17:17" ht="17.100000000000001" customHeight="1" x14ac:dyDescent="0.25">
      <c r="Q18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7" spans="17:17" ht="17.100000000000001" customHeight="1" x14ac:dyDescent="0.25">
      <c r="Q18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8" spans="17:17" ht="17.100000000000001" customHeight="1" x14ac:dyDescent="0.25">
      <c r="Q18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9" spans="17:17" ht="17.100000000000001" customHeight="1" x14ac:dyDescent="0.25">
      <c r="Q18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0" spans="17:17" ht="17.100000000000001" customHeight="1" x14ac:dyDescent="0.25">
      <c r="Q18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1" spans="17:17" ht="17.100000000000001" customHeight="1" x14ac:dyDescent="0.25">
      <c r="Q18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2" spans="17:17" ht="17.100000000000001" customHeight="1" x14ac:dyDescent="0.25">
      <c r="Q18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3" spans="17:17" ht="17.100000000000001" customHeight="1" x14ac:dyDescent="0.25">
      <c r="Q18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4" spans="17:17" ht="17.100000000000001" customHeight="1" x14ac:dyDescent="0.25">
      <c r="Q18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5" spans="17:17" ht="17.100000000000001" customHeight="1" x14ac:dyDescent="0.25">
      <c r="Q18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6" spans="17:17" ht="17.100000000000001" customHeight="1" x14ac:dyDescent="0.25">
      <c r="Q18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7" spans="17:17" ht="17.100000000000001" customHeight="1" x14ac:dyDescent="0.25">
      <c r="Q18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8" spans="17:17" ht="17.100000000000001" customHeight="1" x14ac:dyDescent="0.25">
      <c r="Q18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9" spans="17:17" ht="17.100000000000001" customHeight="1" x14ac:dyDescent="0.25">
      <c r="Q18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0" spans="17:17" ht="17.100000000000001" customHeight="1" x14ac:dyDescent="0.25">
      <c r="Q18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1" spans="17:17" ht="17.100000000000001" customHeight="1" x14ac:dyDescent="0.25">
      <c r="Q18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2" spans="17:17" ht="17.100000000000001" customHeight="1" x14ac:dyDescent="0.25">
      <c r="Q18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3" spans="17:17" ht="17.100000000000001" customHeight="1" x14ac:dyDescent="0.25">
      <c r="Q18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4" spans="17:17" ht="17.100000000000001" customHeight="1" x14ac:dyDescent="0.25">
      <c r="Q18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5" spans="17:17" ht="17.100000000000001" customHeight="1" x14ac:dyDescent="0.25">
      <c r="Q18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6" spans="17:17" ht="17.100000000000001" customHeight="1" x14ac:dyDescent="0.25">
      <c r="Q18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7" spans="17:17" ht="17.100000000000001" customHeight="1" x14ac:dyDescent="0.25">
      <c r="Q18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8" spans="17:17" ht="17.100000000000001" customHeight="1" x14ac:dyDescent="0.25">
      <c r="Q18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9" spans="17:17" ht="17.100000000000001" customHeight="1" x14ac:dyDescent="0.25">
      <c r="Q18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0" spans="17:17" ht="17.100000000000001" customHeight="1" x14ac:dyDescent="0.25">
      <c r="Q18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1" spans="17:17" ht="17.100000000000001" customHeight="1" x14ac:dyDescent="0.25">
      <c r="Q18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2" spans="17:17" ht="17.100000000000001" customHeight="1" x14ac:dyDescent="0.25">
      <c r="Q18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3" spans="17:17" ht="17.100000000000001" customHeight="1" x14ac:dyDescent="0.25">
      <c r="Q18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4" spans="17:17" ht="17.100000000000001" customHeight="1" x14ac:dyDescent="0.25">
      <c r="Q18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5" spans="17:17" ht="17.100000000000001" customHeight="1" x14ac:dyDescent="0.25">
      <c r="Q18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6" spans="17:17" ht="17.100000000000001" customHeight="1" x14ac:dyDescent="0.25">
      <c r="Q18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7" spans="17:17" ht="17.100000000000001" customHeight="1" x14ac:dyDescent="0.25">
      <c r="Q18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8" spans="17:17" ht="17.100000000000001" customHeight="1" x14ac:dyDescent="0.25">
      <c r="Q18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9" spans="17:17" ht="17.100000000000001" customHeight="1" x14ac:dyDescent="0.25">
      <c r="Q18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0" spans="17:17" ht="17.100000000000001" customHeight="1" x14ac:dyDescent="0.25">
      <c r="Q18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1" spans="17:17" ht="17.100000000000001" customHeight="1" x14ac:dyDescent="0.25">
      <c r="Q18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2" spans="17:17" ht="17.100000000000001" customHeight="1" x14ac:dyDescent="0.25">
      <c r="Q18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3" spans="17:17" ht="17.100000000000001" customHeight="1" x14ac:dyDescent="0.25">
      <c r="Q18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4" spans="17:17" ht="17.100000000000001" customHeight="1" x14ac:dyDescent="0.25">
      <c r="Q18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5" spans="17:17" ht="17.100000000000001" customHeight="1" x14ac:dyDescent="0.25">
      <c r="Q18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6" spans="17:17" ht="17.100000000000001" customHeight="1" x14ac:dyDescent="0.25">
      <c r="Q18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7" spans="17:17" ht="17.100000000000001" customHeight="1" x14ac:dyDescent="0.25">
      <c r="Q18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8" spans="17:17" ht="17.100000000000001" customHeight="1" x14ac:dyDescent="0.25">
      <c r="Q18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9" spans="17:17" ht="17.100000000000001" customHeight="1" x14ac:dyDescent="0.25">
      <c r="Q18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0" spans="17:17" ht="17.100000000000001" customHeight="1" x14ac:dyDescent="0.25">
      <c r="Q18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1" spans="17:17" ht="17.100000000000001" customHeight="1" x14ac:dyDescent="0.25">
      <c r="Q18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2" spans="17:17" ht="17.100000000000001" customHeight="1" x14ac:dyDescent="0.25">
      <c r="Q18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3" spans="17:17" ht="17.100000000000001" customHeight="1" x14ac:dyDescent="0.25">
      <c r="Q18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4" spans="17:17" ht="17.100000000000001" customHeight="1" x14ac:dyDescent="0.25">
      <c r="Q18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5" spans="17:17" ht="17.100000000000001" customHeight="1" x14ac:dyDescent="0.25">
      <c r="Q18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6" spans="17:17" ht="17.100000000000001" customHeight="1" x14ac:dyDescent="0.25">
      <c r="Q18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7" spans="17:17" ht="17.100000000000001" customHeight="1" x14ac:dyDescent="0.25">
      <c r="Q18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8" spans="17:17" ht="17.100000000000001" customHeight="1" x14ac:dyDescent="0.25">
      <c r="Q18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9" spans="17:17" ht="17.100000000000001" customHeight="1" x14ac:dyDescent="0.25">
      <c r="Q18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0" spans="17:17" ht="17.100000000000001" customHeight="1" x14ac:dyDescent="0.25">
      <c r="Q18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1" spans="17:17" ht="17.100000000000001" customHeight="1" x14ac:dyDescent="0.25">
      <c r="Q18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2" spans="17:17" ht="17.100000000000001" customHeight="1" x14ac:dyDescent="0.25">
      <c r="Q18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3" spans="17:17" ht="17.100000000000001" customHeight="1" x14ac:dyDescent="0.25">
      <c r="Q18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4" spans="17:17" ht="17.100000000000001" customHeight="1" x14ac:dyDescent="0.25">
      <c r="Q18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5" spans="17:17" ht="17.100000000000001" customHeight="1" x14ac:dyDescent="0.25">
      <c r="Q18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6" spans="17:17" ht="17.100000000000001" customHeight="1" x14ac:dyDescent="0.25">
      <c r="Q18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7" spans="17:17" ht="17.100000000000001" customHeight="1" x14ac:dyDescent="0.25">
      <c r="Q18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8" spans="17:17" ht="17.100000000000001" customHeight="1" x14ac:dyDescent="0.25">
      <c r="Q18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9" spans="17:17" ht="17.100000000000001" customHeight="1" x14ac:dyDescent="0.25">
      <c r="Q18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0" spans="17:17" ht="17.100000000000001" customHeight="1" x14ac:dyDescent="0.25">
      <c r="Q18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1" spans="17:17" ht="17.100000000000001" customHeight="1" x14ac:dyDescent="0.25">
      <c r="Q18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2" spans="17:17" ht="17.100000000000001" customHeight="1" x14ac:dyDescent="0.25">
      <c r="Q18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3" spans="17:17" ht="17.100000000000001" customHeight="1" x14ac:dyDescent="0.25">
      <c r="Q18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4" spans="17:17" ht="17.100000000000001" customHeight="1" x14ac:dyDescent="0.25">
      <c r="Q18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5" spans="17:17" ht="17.100000000000001" customHeight="1" x14ac:dyDescent="0.25">
      <c r="Q18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6" spans="17:17" ht="17.100000000000001" customHeight="1" x14ac:dyDescent="0.25">
      <c r="Q18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7" spans="17:17" ht="17.100000000000001" customHeight="1" x14ac:dyDescent="0.25">
      <c r="Q18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8" spans="17:17" ht="17.100000000000001" customHeight="1" x14ac:dyDescent="0.25">
      <c r="Q18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9" spans="17:17" ht="17.100000000000001" customHeight="1" x14ac:dyDescent="0.25">
      <c r="Q18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0" spans="17:17" ht="17.100000000000001" customHeight="1" x14ac:dyDescent="0.25">
      <c r="Q18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1" spans="17:17" ht="17.100000000000001" customHeight="1" x14ac:dyDescent="0.25">
      <c r="Q18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2" spans="17:17" ht="17.100000000000001" customHeight="1" x14ac:dyDescent="0.25">
      <c r="Q18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3" spans="17:17" ht="17.100000000000001" customHeight="1" x14ac:dyDescent="0.25">
      <c r="Q18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4" spans="17:17" ht="17.100000000000001" customHeight="1" x14ac:dyDescent="0.25">
      <c r="Q18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5" spans="17:17" ht="17.100000000000001" customHeight="1" x14ac:dyDescent="0.25">
      <c r="Q18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6" spans="17:17" ht="17.100000000000001" customHeight="1" x14ac:dyDescent="0.25">
      <c r="Q18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7" spans="17:17" ht="17.100000000000001" customHeight="1" x14ac:dyDescent="0.25">
      <c r="Q18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8" spans="17:17" ht="17.100000000000001" customHeight="1" x14ac:dyDescent="0.25">
      <c r="Q18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9" spans="17:17" ht="17.100000000000001" customHeight="1" x14ac:dyDescent="0.25">
      <c r="Q18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0" spans="17:17" ht="17.100000000000001" customHeight="1" x14ac:dyDescent="0.25">
      <c r="Q18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1" spans="17:17" ht="17.100000000000001" customHeight="1" x14ac:dyDescent="0.25">
      <c r="Q18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2" spans="17:17" ht="17.100000000000001" customHeight="1" x14ac:dyDescent="0.25">
      <c r="Q18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3" spans="17:17" ht="17.100000000000001" customHeight="1" x14ac:dyDescent="0.25">
      <c r="Q18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4" spans="17:17" ht="17.100000000000001" customHeight="1" x14ac:dyDescent="0.25">
      <c r="Q18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5" spans="17:17" ht="17.100000000000001" customHeight="1" x14ac:dyDescent="0.25">
      <c r="Q18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6" spans="17:17" ht="17.100000000000001" customHeight="1" x14ac:dyDescent="0.25">
      <c r="Q18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7" spans="17:17" ht="17.100000000000001" customHeight="1" x14ac:dyDescent="0.25">
      <c r="Q18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8" spans="17:17" ht="17.100000000000001" customHeight="1" x14ac:dyDescent="0.25">
      <c r="Q18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9" spans="17:17" ht="17.100000000000001" customHeight="1" x14ac:dyDescent="0.25">
      <c r="Q18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0" spans="17:17" ht="17.100000000000001" customHeight="1" x14ac:dyDescent="0.25">
      <c r="Q18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1" spans="17:17" ht="17.100000000000001" customHeight="1" x14ac:dyDescent="0.25">
      <c r="Q18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2" spans="17:17" ht="17.100000000000001" customHeight="1" x14ac:dyDescent="0.25">
      <c r="Q18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3" spans="17:17" ht="17.100000000000001" customHeight="1" x14ac:dyDescent="0.25">
      <c r="Q18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4" spans="17:17" ht="17.100000000000001" customHeight="1" x14ac:dyDescent="0.25">
      <c r="Q18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5" spans="17:17" ht="17.100000000000001" customHeight="1" x14ac:dyDescent="0.25">
      <c r="Q18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6" spans="17:17" ht="17.100000000000001" customHeight="1" x14ac:dyDescent="0.25">
      <c r="Q18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7" spans="17:17" ht="17.100000000000001" customHeight="1" x14ac:dyDescent="0.25">
      <c r="Q18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8" spans="17:17" ht="17.100000000000001" customHeight="1" x14ac:dyDescent="0.25">
      <c r="Q18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9" spans="17:17" ht="17.100000000000001" customHeight="1" x14ac:dyDescent="0.25">
      <c r="Q18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0" spans="17:17" ht="17.100000000000001" customHeight="1" x14ac:dyDescent="0.25">
      <c r="Q18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1" spans="17:17" ht="17.100000000000001" customHeight="1" x14ac:dyDescent="0.25">
      <c r="Q18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2" spans="17:17" ht="17.100000000000001" customHeight="1" x14ac:dyDescent="0.25">
      <c r="Q18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3" spans="17:17" ht="17.100000000000001" customHeight="1" x14ac:dyDescent="0.25">
      <c r="Q18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4" spans="17:17" ht="17.100000000000001" customHeight="1" x14ac:dyDescent="0.25">
      <c r="Q18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5" spans="17:17" ht="17.100000000000001" customHeight="1" x14ac:dyDescent="0.25">
      <c r="Q18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6" spans="17:17" ht="17.100000000000001" customHeight="1" x14ac:dyDescent="0.25">
      <c r="Q18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7" spans="17:17" ht="17.100000000000001" customHeight="1" x14ac:dyDescent="0.25">
      <c r="Q18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8" spans="17:17" ht="17.100000000000001" customHeight="1" x14ac:dyDescent="0.25">
      <c r="Q18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9" spans="17:17" ht="17.100000000000001" customHeight="1" x14ac:dyDescent="0.25">
      <c r="Q18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0" spans="17:17" ht="17.100000000000001" customHeight="1" x14ac:dyDescent="0.25">
      <c r="Q18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1" spans="17:17" ht="17.100000000000001" customHeight="1" x14ac:dyDescent="0.25">
      <c r="Q18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2" spans="17:17" ht="17.100000000000001" customHeight="1" x14ac:dyDescent="0.25">
      <c r="Q18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3" spans="17:17" ht="17.100000000000001" customHeight="1" x14ac:dyDescent="0.25">
      <c r="Q18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4" spans="17:17" ht="17.100000000000001" customHeight="1" x14ac:dyDescent="0.25">
      <c r="Q18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5" spans="17:17" ht="17.100000000000001" customHeight="1" x14ac:dyDescent="0.25">
      <c r="Q18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6" spans="17:17" ht="17.100000000000001" customHeight="1" x14ac:dyDescent="0.25">
      <c r="Q18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7" spans="17:17" ht="17.100000000000001" customHeight="1" x14ac:dyDescent="0.25">
      <c r="Q18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8" spans="17:17" ht="17.100000000000001" customHeight="1" x14ac:dyDescent="0.25">
      <c r="Q18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9" spans="17:17" ht="17.100000000000001" customHeight="1" x14ac:dyDescent="0.25">
      <c r="Q18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0" spans="17:17" ht="17.100000000000001" customHeight="1" x14ac:dyDescent="0.25">
      <c r="Q18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1" spans="17:17" ht="17.100000000000001" customHeight="1" x14ac:dyDescent="0.25">
      <c r="Q18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2" spans="17:17" ht="17.100000000000001" customHeight="1" x14ac:dyDescent="0.25">
      <c r="Q18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3" spans="17:17" ht="17.100000000000001" customHeight="1" x14ac:dyDescent="0.25">
      <c r="Q18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4" spans="17:17" ht="17.100000000000001" customHeight="1" x14ac:dyDescent="0.25">
      <c r="Q18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5" spans="17:17" ht="17.100000000000001" customHeight="1" x14ac:dyDescent="0.25">
      <c r="Q18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6" spans="17:17" ht="17.100000000000001" customHeight="1" x14ac:dyDescent="0.25">
      <c r="Q18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7" spans="17:17" ht="17.100000000000001" customHeight="1" x14ac:dyDescent="0.25">
      <c r="Q18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8" spans="17:17" ht="17.100000000000001" customHeight="1" x14ac:dyDescent="0.25">
      <c r="Q18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9" spans="17:17" ht="17.100000000000001" customHeight="1" x14ac:dyDescent="0.25">
      <c r="Q18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0" spans="17:17" ht="17.100000000000001" customHeight="1" x14ac:dyDescent="0.25">
      <c r="Q18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1" spans="17:17" ht="17.100000000000001" customHeight="1" x14ac:dyDescent="0.25">
      <c r="Q18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2" spans="17:17" ht="17.100000000000001" customHeight="1" x14ac:dyDescent="0.25">
      <c r="Q18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3" spans="17:17" ht="17.100000000000001" customHeight="1" x14ac:dyDescent="0.25">
      <c r="Q18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4" spans="17:17" ht="17.100000000000001" customHeight="1" x14ac:dyDescent="0.25">
      <c r="Q18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5" spans="17:17" ht="17.100000000000001" customHeight="1" x14ac:dyDescent="0.25">
      <c r="Q18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6" spans="17:17" ht="17.100000000000001" customHeight="1" x14ac:dyDescent="0.25">
      <c r="Q18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7" spans="17:17" ht="17.100000000000001" customHeight="1" x14ac:dyDescent="0.25">
      <c r="Q18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8" spans="17:17" ht="17.100000000000001" customHeight="1" x14ac:dyDescent="0.25">
      <c r="Q18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9" spans="17:17" ht="17.100000000000001" customHeight="1" x14ac:dyDescent="0.25">
      <c r="Q18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0" spans="17:17" ht="17.100000000000001" customHeight="1" x14ac:dyDescent="0.25">
      <c r="Q18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1" spans="17:17" ht="17.100000000000001" customHeight="1" x14ac:dyDescent="0.25">
      <c r="Q18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2" spans="17:17" ht="17.100000000000001" customHeight="1" x14ac:dyDescent="0.25">
      <c r="Q18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3" spans="17:17" ht="17.100000000000001" customHeight="1" x14ac:dyDescent="0.25">
      <c r="Q18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4" spans="17:17" ht="17.100000000000001" customHeight="1" x14ac:dyDescent="0.25">
      <c r="Q18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5" spans="17:17" ht="17.100000000000001" customHeight="1" x14ac:dyDescent="0.25">
      <c r="Q18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6" spans="17:17" ht="17.100000000000001" customHeight="1" x14ac:dyDescent="0.25">
      <c r="Q18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7" spans="17:17" ht="17.100000000000001" customHeight="1" x14ac:dyDescent="0.25">
      <c r="Q18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8" spans="17:17" ht="17.100000000000001" customHeight="1" x14ac:dyDescent="0.25">
      <c r="Q18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9" spans="17:17" ht="17.100000000000001" customHeight="1" x14ac:dyDescent="0.25">
      <c r="Q18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0" spans="17:17" ht="17.100000000000001" customHeight="1" x14ac:dyDescent="0.25">
      <c r="Q18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1" spans="17:17" ht="17.100000000000001" customHeight="1" x14ac:dyDescent="0.25">
      <c r="Q18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2" spans="17:17" ht="17.100000000000001" customHeight="1" x14ac:dyDescent="0.25">
      <c r="Q18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3" spans="17:17" ht="17.100000000000001" customHeight="1" x14ac:dyDescent="0.25">
      <c r="Q18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4" spans="17:17" ht="17.100000000000001" customHeight="1" x14ac:dyDescent="0.25">
      <c r="Q18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5" spans="17:17" ht="17.100000000000001" customHeight="1" x14ac:dyDescent="0.25">
      <c r="Q18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6" spans="17:17" ht="17.100000000000001" customHeight="1" x14ac:dyDescent="0.25">
      <c r="Q18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7" spans="17:17" ht="17.100000000000001" customHeight="1" x14ac:dyDescent="0.25">
      <c r="Q18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8" spans="17:17" ht="17.100000000000001" customHeight="1" x14ac:dyDescent="0.25">
      <c r="Q18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9" spans="17:17" ht="17.100000000000001" customHeight="1" x14ac:dyDescent="0.25">
      <c r="Q18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0" spans="17:17" ht="17.100000000000001" customHeight="1" x14ac:dyDescent="0.25">
      <c r="Q18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1" spans="17:17" ht="17.100000000000001" customHeight="1" x14ac:dyDescent="0.25">
      <c r="Q18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2" spans="17:17" ht="17.100000000000001" customHeight="1" x14ac:dyDescent="0.25">
      <c r="Q18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3" spans="17:17" ht="17.100000000000001" customHeight="1" x14ac:dyDescent="0.25">
      <c r="Q18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4" spans="17:17" ht="17.100000000000001" customHeight="1" x14ac:dyDescent="0.25">
      <c r="Q18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5" spans="17:17" ht="17.100000000000001" customHeight="1" x14ac:dyDescent="0.25">
      <c r="Q18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6" spans="17:17" ht="17.100000000000001" customHeight="1" x14ac:dyDescent="0.25">
      <c r="Q18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7" spans="17:17" ht="17.100000000000001" customHeight="1" x14ac:dyDescent="0.25">
      <c r="Q18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8" spans="17:17" ht="17.100000000000001" customHeight="1" x14ac:dyDescent="0.25">
      <c r="Q18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9" spans="17:17" ht="17.100000000000001" customHeight="1" x14ac:dyDescent="0.25">
      <c r="Q18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0" spans="17:17" ht="17.100000000000001" customHeight="1" x14ac:dyDescent="0.25">
      <c r="Q18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1" spans="17:17" ht="17.100000000000001" customHeight="1" x14ac:dyDescent="0.25">
      <c r="Q18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2" spans="17:17" ht="17.100000000000001" customHeight="1" x14ac:dyDescent="0.25">
      <c r="Q18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3" spans="17:17" ht="17.100000000000001" customHeight="1" x14ac:dyDescent="0.25">
      <c r="Q18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4" spans="17:17" ht="17.100000000000001" customHeight="1" x14ac:dyDescent="0.25">
      <c r="Q18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5" spans="17:17" ht="17.100000000000001" customHeight="1" x14ac:dyDescent="0.25">
      <c r="Q18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6" spans="17:17" ht="17.100000000000001" customHeight="1" x14ac:dyDescent="0.25">
      <c r="Q18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7" spans="17:17" ht="17.100000000000001" customHeight="1" x14ac:dyDescent="0.25">
      <c r="Q18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8" spans="17:17" ht="17.100000000000001" customHeight="1" x14ac:dyDescent="0.25">
      <c r="Q18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9" spans="17:17" ht="17.100000000000001" customHeight="1" x14ac:dyDescent="0.25">
      <c r="Q18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0" spans="17:17" ht="17.100000000000001" customHeight="1" x14ac:dyDescent="0.25">
      <c r="Q18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1" spans="17:17" ht="17.100000000000001" customHeight="1" x14ac:dyDescent="0.25">
      <c r="Q18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2" spans="17:17" ht="17.100000000000001" customHeight="1" x14ac:dyDescent="0.25">
      <c r="Q18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3" spans="17:17" ht="17.100000000000001" customHeight="1" x14ac:dyDescent="0.25">
      <c r="Q18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4" spans="17:17" ht="17.100000000000001" customHeight="1" x14ac:dyDescent="0.25">
      <c r="Q18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5" spans="17:17" ht="17.100000000000001" customHeight="1" x14ac:dyDescent="0.25">
      <c r="Q18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6" spans="17:17" ht="17.100000000000001" customHeight="1" x14ac:dyDescent="0.25">
      <c r="Q18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7" spans="17:17" ht="17.100000000000001" customHeight="1" x14ac:dyDescent="0.25">
      <c r="Q18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8" spans="17:17" ht="17.100000000000001" customHeight="1" x14ac:dyDescent="0.25">
      <c r="Q18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9" spans="17:17" ht="17.100000000000001" customHeight="1" x14ac:dyDescent="0.25">
      <c r="Q18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0" spans="17:17" ht="17.100000000000001" customHeight="1" x14ac:dyDescent="0.25">
      <c r="Q18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1" spans="17:17" ht="17.100000000000001" customHeight="1" x14ac:dyDescent="0.25">
      <c r="Q18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2" spans="17:17" ht="17.100000000000001" customHeight="1" x14ac:dyDescent="0.25">
      <c r="Q18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3" spans="17:17" ht="17.100000000000001" customHeight="1" x14ac:dyDescent="0.25">
      <c r="Q18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4" spans="17:17" ht="17.100000000000001" customHeight="1" x14ac:dyDescent="0.25">
      <c r="Q18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5" spans="17:17" ht="17.100000000000001" customHeight="1" x14ac:dyDescent="0.25">
      <c r="Q18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6" spans="17:17" ht="17.100000000000001" customHeight="1" x14ac:dyDescent="0.25">
      <c r="Q18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7" spans="17:17" ht="17.100000000000001" customHeight="1" x14ac:dyDescent="0.25">
      <c r="Q18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8" spans="17:17" ht="17.100000000000001" customHeight="1" x14ac:dyDescent="0.25">
      <c r="Q18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9" spans="17:17" ht="17.100000000000001" customHeight="1" x14ac:dyDescent="0.25">
      <c r="Q18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0" spans="17:17" ht="17.100000000000001" customHeight="1" x14ac:dyDescent="0.25">
      <c r="Q18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1" spans="17:17" ht="17.100000000000001" customHeight="1" x14ac:dyDescent="0.25">
      <c r="Q18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2" spans="17:17" ht="17.100000000000001" customHeight="1" x14ac:dyDescent="0.25">
      <c r="Q18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3" spans="17:17" ht="17.100000000000001" customHeight="1" x14ac:dyDescent="0.25">
      <c r="Q18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4" spans="17:17" ht="17.100000000000001" customHeight="1" x14ac:dyDescent="0.25">
      <c r="Q18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5" spans="17:17" ht="17.100000000000001" customHeight="1" x14ac:dyDescent="0.25">
      <c r="Q18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6" spans="17:17" ht="17.100000000000001" customHeight="1" x14ac:dyDescent="0.25">
      <c r="Q18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7" spans="17:17" ht="17.100000000000001" customHeight="1" x14ac:dyDescent="0.25">
      <c r="Q18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8" spans="17:17" ht="17.100000000000001" customHeight="1" x14ac:dyDescent="0.25">
      <c r="Q18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9" spans="17:17" ht="17.100000000000001" customHeight="1" x14ac:dyDescent="0.25">
      <c r="Q18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0" spans="17:17" ht="17.100000000000001" customHeight="1" x14ac:dyDescent="0.25">
      <c r="Q18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1" spans="17:17" ht="17.100000000000001" customHeight="1" x14ac:dyDescent="0.25">
      <c r="Q18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2" spans="17:17" ht="17.100000000000001" customHeight="1" x14ac:dyDescent="0.25">
      <c r="Q18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3" spans="17:17" ht="17.100000000000001" customHeight="1" x14ac:dyDescent="0.25">
      <c r="Q18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4" spans="17:17" ht="17.100000000000001" customHeight="1" x14ac:dyDescent="0.25">
      <c r="Q18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5" spans="17:17" ht="17.100000000000001" customHeight="1" x14ac:dyDescent="0.25">
      <c r="Q18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6" spans="17:17" ht="17.100000000000001" customHeight="1" x14ac:dyDescent="0.25">
      <c r="Q18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7" spans="17:17" ht="17.100000000000001" customHeight="1" x14ac:dyDescent="0.25">
      <c r="Q18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8" spans="17:17" ht="17.100000000000001" customHeight="1" x14ac:dyDescent="0.25">
      <c r="Q18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9" spans="17:17" ht="17.100000000000001" customHeight="1" x14ac:dyDescent="0.25">
      <c r="Q18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0" spans="17:17" ht="17.100000000000001" customHeight="1" x14ac:dyDescent="0.25">
      <c r="Q18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1" spans="17:17" ht="17.100000000000001" customHeight="1" x14ac:dyDescent="0.25">
      <c r="Q18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2" spans="17:17" ht="17.100000000000001" customHeight="1" x14ac:dyDescent="0.25">
      <c r="Q18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3" spans="17:17" ht="17.100000000000001" customHeight="1" x14ac:dyDescent="0.25">
      <c r="Q18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4" spans="17:17" ht="17.100000000000001" customHeight="1" x14ac:dyDescent="0.25">
      <c r="Q18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5" spans="17:17" ht="17.100000000000001" customHeight="1" x14ac:dyDescent="0.25">
      <c r="Q18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6" spans="17:17" ht="17.100000000000001" customHeight="1" x14ac:dyDescent="0.25">
      <c r="Q18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7" spans="17:17" ht="17.100000000000001" customHeight="1" x14ac:dyDescent="0.25">
      <c r="Q18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8" spans="17:17" ht="17.100000000000001" customHeight="1" x14ac:dyDescent="0.25">
      <c r="Q18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9" spans="17:17" ht="17.100000000000001" customHeight="1" x14ac:dyDescent="0.25">
      <c r="Q18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0" spans="17:17" ht="17.100000000000001" customHeight="1" x14ac:dyDescent="0.25">
      <c r="Q18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1" spans="17:17" ht="17.100000000000001" customHeight="1" x14ac:dyDescent="0.25">
      <c r="Q18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2" spans="17:17" ht="17.100000000000001" customHeight="1" x14ac:dyDescent="0.25">
      <c r="Q18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3" spans="17:17" ht="17.100000000000001" customHeight="1" x14ac:dyDescent="0.25">
      <c r="Q18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4" spans="17:17" ht="17.100000000000001" customHeight="1" x14ac:dyDescent="0.25">
      <c r="Q18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5" spans="17:17" ht="17.100000000000001" customHeight="1" x14ac:dyDescent="0.25">
      <c r="Q18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6" spans="17:17" ht="17.100000000000001" customHeight="1" x14ac:dyDescent="0.25">
      <c r="Q18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7" spans="17:17" ht="17.100000000000001" customHeight="1" x14ac:dyDescent="0.25">
      <c r="Q18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8" spans="17:17" ht="17.100000000000001" customHeight="1" x14ac:dyDescent="0.25">
      <c r="Q18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9" spans="17:17" ht="17.100000000000001" customHeight="1" x14ac:dyDescent="0.25">
      <c r="Q18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0" spans="17:17" ht="17.100000000000001" customHeight="1" x14ac:dyDescent="0.25">
      <c r="Q18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1" spans="17:17" ht="17.100000000000001" customHeight="1" x14ac:dyDescent="0.25">
      <c r="Q18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2" spans="17:17" ht="17.100000000000001" customHeight="1" x14ac:dyDescent="0.25">
      <c r="Q18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3" spans="17:17" ht="17.100000000000001" customHeight="1" x14ac:dyDescent="0.25">
      <c r="Q18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4" spans="17:17" ht="17.100000000000001" customHeight="1" x14ac:dyDescent="0.25">
      <c r="Q18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5" spans="17:17" ht="17.100000000000001" customHeight="1" x14ac:dyDescent="0.25">
      <c r="Q18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6" spans="17:17" ht="17.100000000000001" customHeight="1" x14ac:dyDescent="0.25">
      <c r="Q18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7" spans="17:17" ht="17.100000000000001" customHeight="1" x14ac:dyDescent="0.25">
      <c r="Q18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8" spans="17:17" ht="17.100000000000001" customHeight="1" x14ac:dyDescent="0.25">
      <c r="Q18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9" spans="17:17" ht="17.100000000000001" customHeight="1" x14ac:dyDescent="0.25">
      <c r="Q18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0" spans="17:17" ht="17.100000000000001" customHeight="1" x14ac:dyDescent="0.25">
      <c r="Q18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1" spans="17:17" ht="17.100000000000001" customHeight="1" x14ac:dyDescent="0.25">
      <c r="Q18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2" spans="17:17" ht="17.100000000000001" customHeight="1" x14ac:dyDescent="0.25">
      <c r="Q18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3" spans="17:17" ht="17.100000000000001" customHeight="1" x14ac:dyDescent="0.25">
      <c r="Q18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4" spans="17:17" ht="17.100000000000001" customHeight="1" x14ac:dyDescent="0.25">
      <c r="Q18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5" spans="17:17" ht="17.100000000000001" customHeight="1" x14ac:dyDescent="0.25">
      <c r="Q18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6" spans="17:17" ht="17.100000000000001" customHeight="1" x14ac:dyDescent="0.25">
      <c r="Q18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7" spans="17:17" ht="17.100000000000001" customHeight="1" x14ac:dyDescent="0.25">
      <c r="Q18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8" spans="17:17" ht="17.100000000000001" customHeight="1" x14ac:dyDescent="0.25">
      <c r="Q18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9" spans="17:17" ht="17.100000000000001" customHeight="1" x14ac:dyDescent="0.25">
      <c r="Q18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0" spans="17:17" ht="17.100000000000001" customHeight="1" x14ac:dyDescent="0.25">
      <c r="Q18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1" spans="17:17" ht="17.100000000000001" customHeight="1" x14ac:dyDescent="0.25">
      <c r="Q18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2" spans="17:17" ht="17.100000000000001" customHeight="1" x14ac:dyDescent="0.25">
      <c r="Q18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3" spans="17:17" ht="17.100000000000001" customHeight="1" x14ac:dyDescent="0.25">
      <c r="Q18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4" spans="17:17" ht="17.100000000000001" customHeight="1" x14ac:dyDescent="0.25">
      <c r="Q18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5" spans="17:17" ht="17.100000000000001" customHeight="1" x14ac:dyDescent="0.25">
      <c r="Q18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6" spans="17:17" ht="17.100000000000001" customHeight="1" x14ac:dyDescent="0.25">
      <c r="Q18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7" spans="17:17" ht="17.100000000000001" customHeight="1" x14ac:dyDescent="0.25">
      <c r="Q18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8" spans="17:17" ht="17.100000000000001" customHeight="1" x14ac:dyDescent="0.25">
      <c r="Q18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9" spans="17:17" ht="17.100000000000001" customHeight="1" x14ac:dyDescent="0.25">
      <c r="Q18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0" spans="17:17" ht="17.100000000000001" customHeight="1" x14ac:dyDescent="0.25">
      <c r="Q18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1" spans="17:17" ht="17.100000000000001" customHeight="1" x14ac:dyDescent="0.25">
      <c r="Q18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2" spans="17:17" ht="17.100000000000001" customHeight="1" x14ac:dyDescent="0.25">
      <c r="Q18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3" spans="17:17" ht="17.100000000000001" customHeight="1" x14ac:dyDescent="0.25">
      <c r="Q18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4" spans="17:17" ht="17.100000000000001" customHeight="1" x14ac:dyDescent="0.25">
      <c r="Q18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5" spans="17:17" ht="17.100000000000001" customHeight="1" x14ac:dyDescent="0.25">
      <c r="Q18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6" spans="17:17" ht="17.100000000000001" customHeight="1" x14ac:dyDescent="0.25">
      <c r="Q18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7" spans="17:17" ht="17.100000000000001" customHeight="1" x14ac:dyDescent="0.25">
      <c r="Q18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8" spans="17:17" ht="17.100000000000001" customHeight="1" x14ac:dyDescent="0.25">
      <c r="Q18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9" spans="17:17" ht="17.100000000000001" customHeight="1" x14ac:dyDescent="0.25">
      <c r="Q18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0" spans="17:17" ht="17.100000000000001" customHeight="1" x14ac:dyDescent="0.25">
      <c r="Q18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1" spans="17:17" ht="17.100000000000001" customHeight="1" x14ac:dyDescent="0.25">
      <c r="Q18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2" spans="17:17" ht="17.100000000000001" customHeight="1" x14ac:dyDescent="0.25">
      <c r="Q18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3" spans="17:17" ht="17.100000000000001" customHeight="1" x14ac:dyDescent="0.25">
      <c r="Q18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4" spans="17:17" ht="17.100000000000001" customHeight="1" x14ac:dyDescent="0.25">
      <c r="Q18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5" spans="17:17" ht="17.100000000000001" customHeight="1" x14ac:dyDescent="0.25">
      <c r="Q18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6" spans="17:17" ht="17.100000000000001" customHeight="1" x14ac:dyDescent="0.25">
      <c r="Q18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7" spans="17:17" ht="17.100000000000001" customHeight="1" x14ac:dyDescent="0.25">
      <c r="Q18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8" spans="17:17" ht="17.100000000000001" customHeight="1" x14ac:dyDescent="0.25">
      <c r="Q18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9" spans="17:17" ht="17.100000000000001" customHeight="1" x14ac:dyDescent="0.25">
      <c r="Q18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0" spans="17:17" ht="17.100000000000001" customHeight="1" x14ac:dyDescent="0.25">
      <c r="Q18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1" spans="17:17" ht="17.100000000000001" customHeight="1" x14ac:dyDescent="0.25">
      <c r="Q18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2" spans="17:17" ht="17.100000000000001" customHeight="1" x14ac:dyDescent="0.25">
      <c r="Q18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3" spans="17:17" ht="17.100000000000001" customHeight="1" x14ac:dyDescent="0.25">
      <c r="Q18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4" spans="17:17" ht="17.100000000000001" customHeight="1" x14ac:dyDescent="0.25">
      <c r="Q18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5" spans="17:17" ht="17.100000000000001" customHeight="1" x14ac:dyDescent="0.25">
      <c r="Q18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6" spans="17:17" ht="17.100000000000001" customHeight="1" x14ac:dyDescent="0.25">
      <c r="Q18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7" spans="17:17" ht="17.100000000000001" customHeight="1" x14ac:dyDescent="0.25">
      <c r="Q18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8" spans="17:17" ht="17.100000000000001" customHeight="1" x14ac:dyDescent="0.25">
      <c r="Q18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9" spans="17:17" ht="17.100000000000001" customHeight="1" x14ac:dyDescent="0.25">
      <c r="Q18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0" spans="17:17" ht="17.100000000000001" customHeight="1" x14ac:dyDescent="0.25">
      <c r="Q18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1" spans="17:17" ht="17.100000000000001" customHeight="1" x14ac:dyDescent="0.25">
      <c r="Q18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2" spans="17:17" ht="17.100000000000001" customHeight="1" x14ac:dyDescent="0.25">
      <c r="Q18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3" spans="17:17" ht="17.100000000000001" customHeight="1" x14ac:dyDescent="0.25">
      <c r="Q18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4" spans="17:17" ht="17.100000000000001" customHeight="1" x14ac:dyDescent="0.25">
      <c r="Q18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5" spans="17:17" ht="17.100000000000001" customHeight="1" x14ac:dyDescent="0.25">
      <c r="Q18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6" spans="17:17" ht="17.100000000000001" customHeight="1" x14ac:dyDescent="0.25">
      <c r="Q18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7" spans="17:17" ht="17.100000000000001" customHeight="1" x14ac:dyDescent="0.25">
      <c r="Q18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8" spans="17:17" ht="17.100000000000001" customHeight="1" x14ac:dyDescent="0.25">
      <c r="Q18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9" spans="17:17" ht="17.100000000000001" customHeight="1" x14ac:dyDescent="0.25">
      <c r="Q18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0" spans="17:17" ht="17.100000000000001" customHeight="1" x14ac:dyDescent="0.25">
      <c r="Q19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1" spans="17:17" ht="17.100000000000001" customHeight="1" x14ac:dyDescent="0.25">
      <c r="Q19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2" spans="17:17" ht="17.100000000000001" customHeight="1" x14ac:dyDescent="0.25">
      <c r="Q19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3" spans="17:17" ht="17.100000000000001" customHeight="1" x14ac:dyDescent="0.25">
      <c r="Q19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4" spans="17:17" ht="17.100000000000001" customHeight="1" x14ac:dyDescent="0.25">
      <c r="Q19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5" spans="17:17" ht="17.100000000000001" customHeight="1" x14ac:dyDescent="0.25">
      <c r="Q19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6" spans="17:17" ht="17.100000000000001" customHeight="1" x14ac:dyDescent="0.25">
      <c r="Q19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7" spans="17:17" ht="17.100000000000001" customHeight="1" x14ac:dyDescent="0.25">
      <c r="Q19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8" spans="17:17" ht="17.100000000000001" customHeight="1" x14ac:dyDescent="0.25">
      <c r="Q19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9" spans="17:17" ht="17.100000000000001" customHeight="1" x14ac:dyDescent="0.25">
      <c r="Q19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0" spans="17:17" ht="17.100000000000001" customHeight="1" x14ac:dyDescent="0.25">
      <c r="Q19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1" spans="17:17" ht="17.100000000000001" customHeight="1" x14ac:dyDescent="0.25">
      <c r="Q19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2" spans="17:17" ht="17.100000000000001" customHeight="1" x14ac:dyDescent="0.25">
      <c r="Q19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3" spans="17:17" ht="17.100000000000001" customHeight="1" x14ac:dyDescent="0.25">
      <c r="Q19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4" spans="17:17" ht="17.100000000000001" customHeight="1" x14ac:dyDescent="0.25">
      <c r="Q19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5" spans="17:17" ht="17.100000000000001" customHeight="1" x14ac:dyDescent="0.25">
      <c r="Q19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6" spans="17:17" ht="17.100000000000001" customHeight="1" x14ac:dyDescent="0.25">
      <c r="Q19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7" spans="17:17" ht="17.100000000000001" customHeight="1" x14ac:dyDescent="0.25">
      <c r="Q19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8" spans="17:17" ht="17.100000000000001" customHeight="1" x14ac:dyDescent="0.25">
      <c r="Q19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9" spans="17:17" ht="17.100000000000001" customHeight="1" x14ac:dyDescent="0.25">
      <c r="Q19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0" spans="17:17" ht="17.100000000000001" customHeight="1" x14ac:dyDescent="0.25">
      <c r="Q19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1" spans="17:17" ht="17.100000000000001" customHeight="1" x14ac:dyDescent="0.25">
      <c r="Q19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2" spans="17:17" ht="17.100000000000001" customHeight="1" x14ac:dyDescent="0.25">
      <c r="Q19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3" spans="17:17" ht="17.100000000000001" customHeight="1" x14ac:dyDescent="0.25">
      <c r="Q19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4" spans="17:17" ht="17.100000000000001" customHeight="1" x14ac:dyDescent="0.25">
      <c r="Q19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5" spans="17:17" ht="17.100000000000001" customHeight="1" x14ac:dyDescent="0.25">
      <c r="Q19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6" spans="17:17" ht="17.100000000000001" customHeight="1" x14ac:dyDescent="0.25">
      <c r="Q19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7" spans="17:17" ht="17.100000000000001" customHeight="1" x14ac:dyDescent="0.25">
      <c r="Q19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8" spans="17:17" ht="17.100000000000001" customHeight="1" x14ac:dyDescent="0.25">
      <c r="Q19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9" spans="17:17" ht="17.100000000000001" customHeight="1" x14ac:dyDescent="0.25">
      <c r="Q19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0" spans="17:17" ht="17.100000000000001" customHeight="1" x14ac:dyDescent="0.25">
      <c r="Q19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1" spans="17:17" ht="17.100000000000001" customHeight="1" x14ac:dyDescent="0.25">
      <c r="Q19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2" spans="17:17" ht="17.100000000000001" customHeight="1" x14ac:dyDescent="0.25">
      <c r="Q19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3" spans="17:17" ht="17.100000000000001" customHeight="1" x14ac:dyDescent="0.25">
      <c r="Q19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4" spans="17:17" ht="17.100000000000001" customHeight="1" x14ac:dyDescent="0.25">
      <c r="Q19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5" spans="17:17" ht="17.100000000000001" customHeight="1" x14ac:dyDescent="0.25">
      <c r="Q19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6" spans="17:17" ht="17.100000000000001" customHeight="1" x14ac:dyDescent="0.25">
      <c r="Q19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7" spans="17:17" ht="17.100000000000001" customHeight="1" x14ac:dyDescent="0.25">
      <c r="Q19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8" spans="17:17" ht="17.100000000000001" customHeight="1" x14ac:dyDescent="0.25">
      <c r="Q19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9" spans="17:17" ht="17.100000000000001" customHeight="1" x14ac:dyDescent="0.25">
      <c r="Q19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0" spans="17:17" ht="17.100000000000001" customHeight="1" x14ac:dyDescent="0.25">
      <c r="Q19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1" spans="17:17" ht="17.100000000000001" customHeight="1" x14ac:dyDescent="0.25">
      <c r="Q19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2" spans="17:17" ht="17.100000000000001" customHeight="1" x14ac:dyDescent="0.25">
      <c r="Q19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3" spans="17:17" ht="17.100000000000001" customHeight="1" x14ac:dyDescent="0.25">
      <c r="Q19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4" spans="17:17" ht="17.100000000000001" customHeight="1" x14ac:dyDescent="0.25">
      <c r="Q19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5" spans="17:17" ht="17.100000000000001" customHeight="1" x14ac:dyDescent="0.25">
      <c r="Q19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6" spans="17:17" ht="17.100000000000001" customHeight="1" x14ac:dyDescent="0.25">
      <c r="Q19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7" spans="17:17" ht="17.100000000000001" customHeight="1" x14ac:dyDescent="0.25">
      <c r="Q19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8" spans="17:17" ht="17.100000000000001" customHeight="1" x14ac:dyDescent="0.25">
      <c r="Q19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9" spans="17:17" ht="17.100000000000001" customHeight="1" x14ac:dyDescent="0.25">
      <c r="Q19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0" spans="17:17" ht="17.100000000000001" customHeight="1" x14ac:dyDescent="0.25">
      <c r="Q19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1" spans="17:17" ht="17.100000000000001" customHeight="1" x14ac:dyDescent="0.25">
      <c r="Q19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2" spans="17:17" ht="17.100000000000001" customHeight="1" x14ac:dyDescent="0.25">
      <c r="Q19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3" spans="17:17" ht="17.100000000000001" customHeight="1" x14ac:dyDescent="0.25">
      <c r="Q19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4" spans="17:17" ht="17.100000000000001" customHeight="1" x14ac:dyDescent="0.25">
      <c r="Q19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5" spans="17:17" ht="17.100000000000001" customHeight="1" x14ac:dyDescent="0.25">
      <c r="Q19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6" spans="17:17" ht="17.100000000000001" customHeight="1" x14ac:dyDescent="0.25">
      <c r="Q19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7" spans="17:17" ht="17.100000000000001" customHeight="1" x14ac:dyDescent="0.25">
      <c r="Q19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8" spans="17:17" ht="17.100000000000001" customHeight="1" x14ac:dyDescent="0.25">
      <c r="Q19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9" spans="17:17" ht="17.100000000000001" customHeight="1" x14ac:dyDescent="0.25">
      <c r="Q19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0" spans="17:17" ht="17.100000000000001" customHeight="1" x14ac:dyDescent="0.25">
      <c r="Q19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1" spans="17:17" ht="17.100000000000001" customHeight="1" x14ac:dyDescent="0.25">
      <c r="Q19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2" spans="17:17" ht="17.100000000000001" customHeight="1" x14ac:dyDescent="0.25">
      <c r="Q19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3" spans="17:17" ht="17.100000000000001" customHeight="1" x14ac:dyDescent="0.25">
      <c r="Q19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4" spans="17:17" ht="17.100000000000001" customHeight="1" x14ac:dyDescent="0.25">
      <c r="Q19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5" spans="17:17" ht="17.100000000000001" customHeight="1" x14ac:dyDescent="0.25">
      <c r="Q19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6" spans="17:17" ht="17.100000000000001" customHeight="1" x14ac:dyDescent="0.25">
      <c r="Q19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7" spans="17:17" ht="17.100000000000001" customHeight="1" x14ac:dyDescent="0.25">
      <c r="Q19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8" spans="17:17" ht="17.100000000000001" customHeight="1" x14ac:dyDescent="0.25">
      <c r="Q19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9" spans="17:17" ht="17.100000000000001" customHeight="1" x14ac:dyDescent="0.25">
      <c r="Q19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0" spans="17:17" ht="17.100000000000001" customHeight="1" x14ac:dyDescent="0.25">
      <c r="Q19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1" spans="17:17" ht="17.100000000000001" customHeight="1" x14ac:dyDescent="0.25">
      <c r="Q19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2" spans="17:17" ht="17.100000000000001" customHeight="1" x14ac:dyDescent="0.25">
      <c r="Q19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3" spans="17:17" ht="17.100000000000001" customHeight="1" x14ac:dyDescent="0.25">
      <c r="Q19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4" spans="17:17" ht="17.100000000000001" customHeight="1" x14ac:dyDescent="0.25">
      <c r="Q19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5" spans="17:17" ht="17.100000000000001" customHeight="1" x14ac:dyDescent="0.25">
      <c r="Q19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6" spans="17:17" ht="17.100000000000001" customHeight="1" x14ac:dyDescent="0.25">
      <c r="Q19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7" spans="17:17" ht="17.100000000000001" customHeight="1" x14ac:dyDescent="0.25">
      <c r="Q19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8" spans="17:17" ht="17.100000000000001" customHeight="1" x14ac:dyDescent="0.25">
      <c r="Q19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9" spans="17:17" ht="17.100000000000001" customHeight="1" x14ac:dyDescent="0.25">
      <c r="Q19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0" spans="17:17" ht="17.100000000000001" customHeight="1" x14ac:dyDescent="0.25">
      <c r="Q19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1" spans="17:17" ht="17.100000000000001" customHeight="1" x14ac:dyDescent="0.25">
      <c r="Q19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2" spans="17:17" ht="17.100000000000001" customHeight="1" x14ac:dyDescent="0.25">
      <c r="Q19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3" spans="17:17" ht="17.100000000000001" customHeight="1" x14ac:dyDescent="0.25">
      <c r="Q19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4" spans="17:17" ht="17.100000000000001" customHeight="1" x14ac:dyDescent="0.25">
      <c r="Q19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5" spans="17:17" ht="17.100000000000001" customHeight="1" x14ac:dyDescent="0.25">
      <c r="Q19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6" spans="17:17" ht="17.100000000000001" customHeight="1" x14ac:dyDescent="0.25">
      <c r="Q19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7" spans="17:17" ht="17.100000000000001" customHeight="1" x14ac:dyDescent="0.25">
      <c r="Q19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8" spans="17:17" ht="17.100000000000001" customHeight="1" x14ac:dyDescent="0.25">
      <c r="Q19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9" spans="17:17" ht="17.100000000000001" customHeight="1" x14ac:dyDescent="0.25">
      <c r="Q19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0" spans="17:17" ht="17.100000000000001" customHeight="1" x14ac:dyDescent="0.25">
      <c r="Q19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1" spans="17:17" ht="17.100000000000001" customHeight="1" x14ac:dyDescent="0.25">
      <c r="Q19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2" spans="17:17" ht="17.100000000000001" customHeight="1" x14ac:dyDescent="0.25">
      <c r="Q19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3" spans="17:17" ht="17.100000000000001" customHeight="1" x14ac:dyDescent="0.25">
      <c r="Q19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4" spans="17:17" ht="17.100000000000001" customHeight="1" x14ac:dyDescent="0.25">
      <c r="Q19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5" spans="17:17" ht="17.100000000000001" customHeight="1" x14ac:dyDescent="0.25">
      <c r="Q19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6" spans="17:17" ht="17.100000000000001" customHeight="1" x14ac:dyDescent="0.25">
      <c r="Q19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7" spans="17:17" ht="17.100000000000001" customHeight="1" x14ac:dyDescent="0.25">
      <c r="Q19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8" spans="17:17" ht="17.100000000000001" customHeight="1" x14ac:dyDescent="0.25">
      <c r="Q19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9" spans="17:17" ht="17.100000000000001" customHeight="1" x14ac:dyDescent="0.25">
      <c r="Q19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0" spans="17:17" ht="17.100000000000001" customHeight="1" x14ac:dyDescent="0.25">
      <c r="Q19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1" spans="17:17" ht="17.100000000000001" customHeight="1" x14ac:dyDescent="0.25">
      <c r="Q19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2" spans="17:17" ht="17.100000000000001" customHeight="1" x14ac:dyDescent="0.25">
      <c r="Q19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3" spans="17:17" ht="17.100000000000001" customHeight="1" x14ac:dyDescent="0.25">
      <c r="Q19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4" spans="17:17" ht="17.100000000000001" customHeight="1" x14ac:dyDescent="0.25">
      <c r="Q19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5" spans="17:17" ht="17.100000000000001" customHeight="1" x14ac:dyDescent="0.25">
      <c r="Q19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6" spans="17:17" ht="17.100000000000001" customHeight="1" x14ac:dyDescent="0.25">
      <c r="Q19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7" spans="17:17" ht="17.100000000000001" customHeight="1" x14ac:dyDescent="0.25">
      <c r="Q19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8" spans="17:17" ht="17.100000000000001" customHeight="1" x14ac:dyDescent="0.25">
      <c r="Q19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9" spans="17:17" ht="17.100000000000001" customHeight="1" x14ac:dyDescent="0.25">
      <c r="Q19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0" spans="17:17" ht="17.100000000000001" customHeight="1" x14ac:dyDescent="0.25">
      <c r="Q19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1" spans="17:17" ht="17.100000000000001" customHeight="1" x14ac:dyDescent="0.25">
      <c r="Q19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2" spans="17:17" ht="17.100000000000001" customHeight="1" x14ac:dyDescent="0.25">
      <c r="Q19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3" spans="17:17" ht="17.100000000000001" customHeight="1" x14ac:dyDescent="0.25">
      <c r="Q19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4" spans="17:17" ht="17.100000000000001" customHeight="1" x14ac:dyDescent="0.25">
      <c r="Q19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5" spans="17:17" ht="17.100000000000001" customHeight="1" x14ac:dyDescent="0.25">
      <c r="Q19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6" spans="17:17" ht="17.100000000000001" customHeight="1" x14ac:dyDescent="0.25">
      <c r="Q19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7" spans="17:17" ht="17.100000000000001" customHeight="1" x14ac:dyDescent="0.25">
      <c r="Q19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8" spans="17:17" ht="17.100000000000001" customHeight="1" x14ac:dyDescent="0.25">
      <c r="Q19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9" spans="17:17" ht="17.100000000000001" customHeight="1" x14ac:dyDescent="0.25">
      <c r="Q19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0" spans="17:17" ht="17.100000000000001" customHeight="1" x14ac:dyDescent="0.25">
      <c r="Q19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1" spans="17:17" ht="17.100000000000001" customHeight="1" x14ac:dyDescent="0.25">
      <c r="Q19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2" spans="17:17" ht="17.100000000000001" customHeight="1" x14ac:dyDescent="0.25">
      <c r="Q19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3" spans="17:17" ht="17.100000000000001" customHeight="1" x14ac:dyDescent="0.25">
      <c r="Q19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4" spans="17:17" ht="17.100000000000001" customHeight="1" x14ac:dyDescent="0.25">
      <c r="Q19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5" spans="17:17" ht="17.100000000000001" customHeight="1" x14ac:dyDescent="0.25">
      <c r="Q19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6" spans="17:17" ht="17.100000000000001" customHeight="1" x14ac:dyDescent="0.25">
      <c r="Q19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7" spans="17:17" ht="17.100000000000001" customHeight="1" x14ac:dyDescent="0.25">
      <c r="Q19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8" spans="17:17" ht="17.100000000000001" customHeight="1" x14ac:dyDescent="0.25">
      <c r="Q19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9" spans="17:17" ht="17.100000000000001" customHeight="1" x14ac:dyDescent="0.25">
      <c r="Q19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0" spans="17:17" ht="17.100000000000001" customHeight="1" x14ac:dyDescent="0.25">
      <c r="Q19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1" spans="17:17" ht="17.100000000000001" customHeight="1" x14ac:dyDescent="0.25">
      <c r="Q19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2" spans="17:17" ht="17.100000000000001" customHeight="1" x14ac:dyDescent="0.25">
      <c r="Q19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3" spans="17:17" ht="17.100000000000001" customHeight="1" x14ac:dyDescent="0.25">
      <c r="Q19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4" spans="17:17" ht="17.100000000000001" customHeight="1" x14ac:dyDescent="0.25">
      <c r="Q19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5" spans="17:17" ht="17.100000000000001" customHeight="1" x14ac:dyDescent="0.25">
      <c r="Q19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6" spans="17:17" ht="17.100000000000001" customHeight="1" x14ac:dyDescent="0.25">
      <c r="Q19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7" spans="17:17" ht="17.100000000000001" customHeight="1" x14ac:dyDescent="0.25">
      <c r="Q19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8" spans="17:17" ht="17.100000000000001" customHeight="1" x14ac:dyDescent="0.25">
      <c r="Q19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9" spans="17:17" ht="17.100000000000001" customHeight="1" x14ac:dyDescent="0.25">
      <c r="Q19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0" spans="17:17" ht="17.100000000000001" customHeight="1" x14ac:dyDescent="0.25">
      <c r="Q19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1" spans="17:17" ht="17.100000000000001" customHeight="1" x14ac:dyDescent="0.25">
      <c r="Q19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2" spans="17:17" ht="17.100000000000001" customHeight="1" x14ac:dyDescent="0.25">
      <c r="Q19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3" spans="17:17" ht="17.100000000000001" customHeight="1" x14ac:dyDescent="0.25">
      <c r="Q19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4" spans="17:17" ht="17.100000000000001" customHeight="1" x14ac:dyDescent="0.25">
      <c r="Q19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5" spans="17:17" ht="17.100000000000001" customHeight="1" x14ac:dyDescent="0.25">
      <c r="Q19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6" spans="17:17" ht="17.100000000000001" customHeight="1" x14ac:dyDescent="0.25">
      <c r="Q19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7" spans="17:17" ht="17.100000000000001" customHeight="1" x14ac:dyDescent="0.25">
      <c r="Q19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8" spans="17:17" ht="17.100000000000001" customHeight="1" x14ac:dyDescent="0.25">
      <c r="Q19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9" spans="17:17" ht="17.100000000000001" customHeight="1" x14ac:dyDescent="0.25">
      <c r="Q19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0" spans="17:17" ht="17.100000000000001" customHeight="1" x14ac:dyDescent="0.25">
      <c r="Q19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1" spans="17:17" ht="17.100000000000001" customHeight="1" x14ac:dyDescent="0.25">
      <c r="Q19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2" spans="17:17" ht="17.100000000000001" customHeight="1" x14ac:dyDescent="0.25">
      <c r="Q19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3" spans="17:17" ht="17.100000000000001" customHeight="1" x14ac:dyDescent="0.25">
      <c r="Q19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4" spans="17:17" ht="17.100000000000001" customHeight="1" x14ac:dyDescent="0.25">
      <c r="Q19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5" spans="17:17" ht="17.100000000000001" customHeight="1" x14ac:dyDescent="0.25">
      <c r="Q19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6" spans="17:17" ht="17.100000000000001" customHeight="1" x14ac:dyDescent="0.25">
      <c r="Q19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7" spans="17:17" ht="17.100000000000001" customHeight="1" x14ac:dyDescent="0.25">
      <c r="Q19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8" spans="17:17" ht="17.100000000000001" customHeight="1" x14ac:dyDescent="0.25">
      <c r="Q19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9" spans="17:17" ht="17.100000000000001" customHeight="1" x14ac:dyDescent="0.25">
      <c r="Q19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0" spans="17:17" ht="17.100000000000001" customHeight="1" x14ac:dyDescent="0.25">
      <c r="Q19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1" spans="17:17" ht="17.100000000000001" customHeight="1" x14ac:dyDescent="0.25">
      <c r="Q19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2" spans="17:17" ht="17.100000000000001" customHeight="1" x14ac:dyDescent="0.25">
      <c r="Q19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3" spans="17:17" ht="17.100000000000001" customHeight="1" x14ac:dyDescent="0.25">
      <c r="Q19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4" spans="17:17" ht="17.100000000000001" customHeight="1" x14ac:dyDescent="0.25">
      <c r="Q19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5" spans="17:17" ht="17.100000000000001" customHeight="1" x14ac:dyDescent="0.25">
      <c r="Q19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6" spans="17:17" ht="17.100000000000001" customHeight="1" x14ac:dyDescent="0.25">
      <c r="Q19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7" spans="17:17" ht="17.100000000000001" customHeight="1" x14ac:dyDescent="0.25">
      <c r="Q19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8" spans="17:17" ht="17.100000000000001" customHeight="1" x14ac:dyDescent="0.25">
      <c r="Q19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9" spans="17:17" ht="17.100000000000001" customHeight="1" x14ac:dyDescent="0.25">
      <c r="Q19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0" spans="17:17" ht="17.100000000000001" customHeight="1" x14ac:dyDescent="0.25">
      <c r="Q19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1" spans="17:17" ht="17.100000000000001" customHeight="1" x14ac:dyDescent="0.25">
      <c r="Q19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2" spans="17:17" ht="17.100000000000001" customHeight="1" x14ac:dyDescent="0.25">
      <c r="Q19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3" spans="17:17" ht="17.100000000000001" customHeight="1" x14ac:dyDescent="0.25">
      <c r="Q19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4" spans="17:17" ht="17.100000000000001" customHeight="1" x14ac:dyDescent="0.25">
      <c r="Q19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5" spans="17:17" ht="17.100000000000001" customHeight="1" x14ac:dyDescent="0.25">
      <c r="Q19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6" spans="17:17" ht="17.100000000000001" customHeight="1" x14ac:dyDescent="0.25">
      <c r="Q19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7" spans="17:17" ht="17.100000000000001" customHeight="1" x14ac:dyDescent="0.25">
      <c r="Q19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8" spans="17:17" ht="17.100000000000001" customHeight="1" x14ac:dyDescent="0.25">
      <c r="Q19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9" spans="17:17" ht="17.100000000000001" customHeight="1" x14ac:dyDescent="0.25">
      <c r="Q19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0" spans="17:17" ht="17.100000000000001" customHeight="1" x14ac:dyDescent="0.25">
      <c r="Q19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1" spans="17:17" ht="17.100000000000001" customHeight="1" x14ac:dyDescent="0.25">
      <c r="Q19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2" spans="17:17" ht="17.100000000000001" customHeight="1" x14ac:dyDescent="0.25">
      <c r="Q19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3" spans="17:17" ht="17.100000000000001" customHeight="1" x14ac:dyDescent="0.25">
      <c r="Q19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4" spans="17:17" ht="17.100000000000001" customHeight="1" x14ac:dyDescent="0.25">
      <c r="Q19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5" spans="17:17" ht="17.100000000000001" customHeight="1" x14ac:dyDescent="0.25">
      <c r="Q19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6" spans="17:17" ht="17.100000000000001" customHeight="1" x14ac:dyDescent="0.25">
      <c r="Q19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7" spans="17:17" ht="17.100000000000001" customHeight="1" x14ac:dyDescent="0.25">
      <c r="Q19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8" spans="17:17" ht="17.100000000000001" customHeight="1" x14ac:dyDescent="0.25">
      <c r="Q19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9" spans="17:17" ht="17.100000000000001" customHeight="1" x14ac:dyDescent="0.25">
      <c r="Q19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0" spans="17:17" ht="17.100000000000001" customHeight="1" x14ac:dyDescent="0.25">
      <c r="Q19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1" spans="17:17" ht="17.100000000000001" customHeight="1" x14ac:dyDescent="0.25">
      <c r="Q19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2" spans="17:17" ht="17.100000000000001" customHeight="1" x14ac:dyDescent="0.25">
      <c r="Q19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3" spans="17:17" ht="17.100000000000001" customHeight="1" x14ac:dyDescent="0.25">
      <c r="Q19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4" spans="17:17" ht="17.100000000000001" customHeight="1" x14ac:dyDescent="0.25">
      <c r="Q19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5" spans="17:17" ht="17.100000000000001" customHeight="1" x14ac:dyDescent="0.25">
      <c r="Q19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6" spans="17:17" ht="17.100000000000001" customHeight="1" x14ac:dyDescent="0.25">
      <c r="Q19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7" spans="17:17" ht="17.100000000000001" customHeight="1" x14ac:dyDescent="0.25">
      <c r="Q19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8" spans="17:17" ht="17.100000000000001" customHeight="1" x14ac:dyDescent="0.25">
      <c r="Q19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9" spans="17:17" ht="17.100000000000001" customHeight="1" x14ac:dyDescent="0.25">
      <c r="Q19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0" spans="17:17" ht="17.100000000000001" customHeight="1" x14ac:dyDescent="0.25">
      <c r="Q19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1" spans="17:17" ht="17.100000000000001" customHeight="1" x14ac:dyDescent="0.25">
      <c r="Q19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2" spans="17:17" ht="17.100000000000001" customHeight="1" x14ac:dyDescent="0.25">
      <c r="Q19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3" spans="17:17" ht="17.100000000000001" customHeight="1" x14ac:dyDescent="0.25">
      <c r="Q19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4" spans="17:17" ht="17.100000000000001" customHeight="1" x14ac:dyDescent="0.25">
      <c r="Q19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5" spans="17:17" ht="17.100000000000001" customHeight="1" x14ac:dyDescent="0.25">
      <c r="Q19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6" spans="17:17" ht="17.100000000000001" customHeight="1" x14ac:dyDescent="0.25">
      <c r="Q19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7" spans="17:17" ht="17.100000000000001" customHeight="1" x14ac:dyDescent="0.25">
      <c r="Q19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8" spans="17:17" ht="17.100000000000001" customHeight="1" x14ac:dyDescent="0.25">
      <c r="Q19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9" spans="17:17" ht="17.100000000000001" customHeight="1" x14ac:dyDescent="0.25">
      <c r="Q19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0" spans="17:17" ht="17.100000000000001" customHeight="1" x14ac:dyDescent="0.25">
      <c r="Q19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1" spans="17:17" ht="17.100000000000001" customHeight="1" x14ac:dyDescent="0.25">
      <c r="Q19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2" spans="17:17" ht="17.100000000000001" customHeight="1" x14ac:dyDescent="0.25">
      <c r="Q19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3" spans="17:17" ht="17.100000000000001" customHeight="1" x14ac:dyDescent="0.25">
      <c r="Q19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4" spans="17:17" ht="17.100000000000001" customHeight="1" x14ac:dyDescent="0.25">
      <c r="Q19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5" spans="17:17" ht="17.100000000000001" customHeight="1" x14ac:dyDescent="0.25">
      <c r="Q19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6" spans="17:17" ht="17.100000000000001" customHeight="1" x14ac:dyDescent="0.25">
      <c r="Q19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7" spans="17:17" ht="17.100000000000001" customHeight="1" x14ac:dyDescent="0.25">
      <c r="Q19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8" spans="17:17" ht="17.100000000000001" customHeight="1" x14ac:dyDescent="0.25">
      <c r="Q19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9" spans="17:17" ht="17.100000000000001" customHeight="1" x14ac:dyDescent="0.25">
      <c r="Q19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0" spans="17:17" ht="17.100000000000001" customHeight="1" x14ac:dyDescent="0.25">
      <c r="Q19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1" spans="17:17" ht="17.100000000000001" customHeight="1" x14ac:dyDescent="0.25">
      <c r="Q19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2" spans="17:17" ht="17.100000000000001" customHeight="1" x14ac:dyDescent="0.25">
      <c r="Q19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3" spans="17:17" ht="17.100000000000001" customHeight="1" x14ac:dyDescent="0.25">
      <c r="Q19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4" spans="17:17" ht="17.100000000000001" customHeight="1" x14ac:dyDescent="0.25">
      <c r="Q19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5" spans="17:17" ht="17.100000000000001" customHeight="1" x14ac:dyDescent="0.25">
      <c r="Q19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6" spans="17:17" ht="17.100000000000001" customHeight="1" x14ac:dyDescent="0.25">
      <c r="Q19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7" spans="17:17" ht="17.100000000000001" customHeight="1" x14ac:dyDescent="0.25">
      <c r="Q19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8" spans="17:17" ht="17.100000000000001" customHeight="1" x14ac:dyDescent="0.25">
      <c r="Q19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9" spans="17:17" ht="17.100000000000001" customHeight="1" x14ac:dyDescent="0.25">
      <c r="Q19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0" spans="17:17" ht="17.100000000000001" customHeight="1" x14ac:dyDescent="0.25">
      <c r="Q19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1" spans="17:17" ht="17.100000000000001" customHeight="1" x14ac:dyDescent="0.25">
      <c r="Q19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2" spans="17:17" ht="17.100000000000001" customHeight="1" x14ac:dyDescent="0.25">
      <c r="Q19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3" spans="17:17" ht="17.100000000000001" customHeight="1" x14ac:dyDescent="0.25">
      <c r="Q19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4" spans="17:17" ht="17.100000000000001" customHeight="1" x14ac:dyDescent="0.25">
      <c r="Q19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5" spans="17:17" ht="17.100000000000001" customHeight="1" x14ac:dyDescent="0.25">
      <c r="Q19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6" spans="17:17" ht="17.100000000000001" customHeight="1" x14ac:dyDescent="0.25">
      <c r="Q19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7" spans="17:17" ht="17.100000000000001" customHeight="1" x14ac:dyDescent="0.25">
      <c r="Q19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8" spans="17:17" ht="17.100000000000001" customHeight="1" x14ac:dyDescent="0.25">
      <c r="Q19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9" spans="17:17" ht="17.100000000000001" customHeight="1" x14ac:dyDescent="0.25">
      <c r="Q19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0" spans="17:17" ht="17.100000000000001" customHeight="1" x14ac:dyDescent="0.25">
      <c r="Q19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1" spans="17:17" ht="17.100000000000001" customHeight="1" x14ac:dyDescent="0.25">
      <c r="Q19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2" spans="17:17" ht="17.100000000000001" customHeight="1" x14ac:dyDescent="0.25">
      <c r="Q19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3" spans="17:17" ht="17.100000000000001" customHeight="1" x14ac:dyDescent="0.25">
      <c r="Q19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4" spans="17:17" ht="17.100000000000001" customHeight="1" x14ac:dyDescent="0.25">
      <c r="Q19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5" spans="17:17" ht="17.100000000000001" customHeight="1" x14ac:dyDescent="0.25">
      <c r="Q19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6" spans="17:17" ht="17.100000000000001" customHeight="1" x14ac:dyDescent="0.25">
      <c r="Q19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7" spans="17:17" ht="17.100000000000001" customHeight="1" x14ac:dyDescent="0.25">
      <c r="Q19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8" spans="17:17" ht="17.100000000000001" customHeight="1" x14ac:dyDescent="0.25">
      <c r="Q19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9" spans="17:17" ht="17.100000000000001" customHeight="1" x14ac:dyDescent="0.25">
      <c r="Q19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0" spans="17:17" ht="17.100000000000001" customHeight="1" x14ac:dyDescent="0.25">
      <c r="Q19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1" spans="17:17" ht="17.100000000000001" customHeight="1" x14ac:dyDescent="0.25">
      <c r="Q19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2" spans="17:17" ht="17.100000000000001" customHeight="1" x14ac:dyDescent="0.25">
      <c r="Q19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3" spans="17:17" ht="17.100000000000001" customHeight="1" x14ac:dyDescent="0.25">
      <c r="Q19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4" spans="17:17" ht="17.100000000000001" customHeight="1" x14ac:dyDescent="0.25">
      <c r="Q19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5" spans="17:17" ht="17.100000000000001" customHeight="1" x14ac:dyDescent="0.25">
      <c r="Q19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6" spans="17:17" ht="17.100000000000001" customHeight="1" x14ac:dyDescent="0.25">
      <c r="Q19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7" spans="17:17" ht="17.100000000000001" customHeight="1" x14ac:dyDescent="0.25">
      <c r="Q19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8" spans="17:17" ht="17.100000000000001" customHeight="1" x14ac:dyDescent="0.25">
      <c r="Q19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9" spans="17:17" ht="17.100000000000001" customHeight="1" x14ac:dyDescent="0.25">
      <c r="Q19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0" spans="17:17" ht="17.100000000000001" customHeight="1" x14ac:dyDescent="0.25">
      <c r="Q19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1" spans="17:17" ht="17.100000000000001" customHeight="1" x14ac:dyDescent="0.25">
      <c r="Q19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2" spans="17:17" ht="17.100000000000001" customHeight="1" x14ac:dyDescent="0.25">
      <c r="Q19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3" spans="17:17" ht="17.100000000000001" customHeight="1" x14ac:dyDescent="0.25">
      <c r="Q19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4" spans="17:17" ht="17.100000000000001" customHeight="1" x14ac:dyDescent="0.25">
      <c r="Q19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5" spans="17:17" ht="17.100000000000001" customHeight="1" x14ac:dyDescent="0.25">
      <c r="Q19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6" spans="17:17" ht="17.100000000000001" customHeight="1" x14ac:dyDescent="0.25">
      <c r="Q19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7" spans="17:17" ht="17.100000000000001" customHeight="1" x14ac:dyDescent="0.25">
      <c r="Q19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8" spans="17:17" ht="17.100000000000001" customHeight="1" x14ac:dyDescent="0.25">
      <c r="Q19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9" spans="17:17" ht="17.100000000000001" customHeight="1" x14ac:dyDescent="0.25">
      <c r="Q19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0" spans="17:17" ht="17.100000000000001" customHeight="1" x14ac:dyDescent="0.25">
      <c r="Q19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1" spans="17:17" ht="17.100000000000001" customHeight="1" x14ac:dyDescent="0.25">
      <c r="Q19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2" spans="17:17" ht="17.100000000000001" customHeight="1" x14ac:dyDescent="0.25">
      <c r="Q19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3" spans="17:17" ht="17.100000000000001" customHeight="1" x14ac:dyDescent="0.25">
      <c r="Q19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4" spans="17:17" ht="17.100000000000001" customHeight="1" x14ac:dyDescent="0.25">
      <c r="Q19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5" spans="17:17" ht="17.100000000000001" customHeight="1" x14ac:dyDescent="0.25">
      <c r="Q19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6" spans="17:17" ht="17.100000000000001" customHeight="1" x14ac:dyDescent="0.25">
      <c r="Q19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7" spans="17:17" ht="17.100000000000001" customHeight="1" x14ac:dyDescent="0.25">
      <c r="Q19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8" spans="17:17" ht="17.100000000000001" customHeight="1" x14ac:dyDescent="0.25">
      <c r="Q19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9" spans="17:17" ht="17.100000000000001" customHeight="1" x14ac:dyDescent="0.25">
      <c r="Q19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0" spans="17:17" ht="17.100000000000001" customHeight="1" x14ac:dyDescent="0.25">
      <c r="Q19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1" spans="17:17" ht="17.100000000000001" customHeight="1" x14ac:dyDescent="0.25">
      <c r="Q19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2" spans="17:17" ht="17.100000000000001" customHeight="1" x14ac:dyDescent="0.25">
      <c r="Q19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3" spans="17:17" ht="17.100000000000001" customHeight="1" x14ac:dyDescent="0.25">
      <c r="Q19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4" spans="17:17" ht="17.100000000000001" customHeight="1" x14ac:dyDescent="0.25">
      <c r="Q19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5" spans="17:17" ht="17.100000000000001" customHeight="1" x14ac:dyDescent="0.25">
      <c r="Q19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6" spans="17:17" ht="17.100000000000001" customHeight="1" x14ac:dyDescent="0.25">
      <c r="Q19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7" spans="17:17" ht="17.100000000000001" customHeight="1" x14ac:dyDescent="0.25">
      <c r="Q19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8" spans="17:17" ht="17.100000000000001" customHeight="1" x14ac:dyDescent="0.25">
      <c r="Q19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9" spans="17:17" ht="17.100000000000001" customHeight="1" x14ac:dyDescent="0.25">
      <c r="Q19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0" spans="17:17" ht="17.100000000000001" customHeight="1" x14ac:dyDescent="0.25">
      <c r="Q19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1" spans="17:17" ht="17.100000000000001" customHeight="1" x14ac:dyDescent="0.25">
      <c r="Q19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2" spans="17:17" ht="17.100000000000001" customHeight="1" x14ac:dyDescent="0.25">
      <c r="Q19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3" spans="17:17" ht="17.100000000000001" customHeight="1" x14ac:dyDescent="0.25">
      <c r="Q19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4" spans="17:17" ht="17.100000000000001" customHeight="1" x14ac:dyDescent="0.25">
      <c r="Q19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5" spans="17:17" ht="17.100000000000001" customHeight="1" x14ac:dyDescent="0.25">
      <c r="Q19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6" spans="17:17" ht="17.100000000000001" customHeight="1" x14ac:dyDescent="0.25">
      <c r="Q19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7" spans="17:17" ht="17.100000000000001" customHeight="1" x14ac:dyDescent="0.25">
      <c r="Q19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8" spans="17:17" ht="17.100000000000001" customHeight="1" x14ac:dyDescent="0.25">
      <c r="Q19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9" spans="17:17" ht="17.100000000000001" customHeight="1" x14ac:dyDescent="0.25">
      <c r="Q19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0" spans="17:17" ht="17.100000000000001" customHeight="1" x14ac:dyDescent="0.25">
      <c r="Q19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1" spans="17:17" ht="17.100000000000001" customHeight="1" x14ac:dyDescent="0.25">
      <c r="Q19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2" spans="17:17" ht="17.100000000000001" customHeight="1" x14ac:dyDescent="0.25">
      <c r="Q19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3" spans="17:17" ht="17.100000000000001" customHeight="1" x14ac:dyDescent="0.25">
      <c r="Q19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4" spans="17:17" ht="17.100000000000001" customHeight="1" x14ac:dyDescent="0.25">
      <c r="Q19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5" spans="17:17" ht="17.100000000000001" customHeight="1" x14ac:dyDescent="0.25">
      <c r="Q19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6" spans="17:17" ht="17.100000000000001" customHeight="1" x14ac:dyDescent="0.25">
      <c r="Q19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7" spans="17:17" ht="17.100000000000001" customHeight="1" x14ac:dyDescent="0.25">
      <c r="Q19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8" spans="17:17" ht="17.100000000000001" customHeight="1" x14ac:dyDescent="0.25">
      <c r="Q19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9" spans="17:17" ht="17.100000000000001" customHeight="1" x14ac:dyDescent="0.25">
      <c r="Q19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0" spans="17:17" ht="17.100000000000001" customHeight="1" x14ac:dyDescent="0.25">
      <c r="Q19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1" spans="17:17" ht="17.100000000000001" customHeight="1" x14ac:dyDescent="0.25">
      <c r="Q19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2" spans="17:17" ht="17.100000000000001" customHeight="1" x14ac:dyDescent="0.25">
      <c r="Q19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3" spans="17:17" ht="17.100000000000001" customHeight="1" x14ac:dyDescent="0.25">
      <c r="Q19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4" spans="17:17" ht="17.100000000000001" customHeight="1" x14ac:dyDescent="0.25">
      <c r="Q19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5" spans="17:17" ht="17.100000000000001" customHeight="1" x14ac:dyDescent="0.25">
      <c r="Q19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6" spans="17:17" ht="17.100000000000001" customHeight="1" x14ac:dyDescent="0.25">
      <c r="Q19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7" spans="17:17" ht="17.100000000000001" customHeight="1" x14ac:dyDescent="0.25">
      <c r="Q19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8" spans="17:17" ht="17.100000000000001" customHeight="1" x14ac:dyDescent="0.25">
      <c r="Q19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9" spans="17:17" ht="17.100000000000001" customHeight="1" x14ac:dyDescent="0.25">
      <c r="Q19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0" spans="17:17" ht="17.100000000000001" customHeight="1" x14ac:dyDescent="0.25">
      <c r="Q19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1" spans="17:17" ht="17.100000000000001" customHeight="1" x14ac:dyDescent="0.25">
      <c r="Q19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2" spans="17:17" ht="17.100000000000001" customHeight="1" x14ac:dyDescent="0.25">
      <c r="Q19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3" spans="17:17" ht="17.100000000000001" customHeight="1" x14ac:dyDescent="0.25">
      <c r="Q19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4" spans="17:17" ht="17.100000000000001" customHeight="1" x14ac:dyDescent="0.25">
      <c r="Q19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5" spans="17:17" ht="17.100000000000001" customHeight="1" x14ac:dyDescent="0.25">
      <c r="Q19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6" spans="17:17" ht="17.100000000000001" customHeight="1" x14ac:dyDescent="0.25">
      <c r="Q19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7" spans="17:17" ht="17.100000000000001" customHeight="1" x14ac:dyDescent="0.25">
      <c r="Q19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8" spans="17:17" ht="17.100000000000001" customHeight="1" x14ac:dyDescent="0.25">
      <c r="Q19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9" spans="17:17" ht="17.100000000000001" customHeight="1" x14ac:dyDescent="0.25">
      <c r="Q19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0" spans="17:17" ht="17.100000000000001" customHeight="1" x14ac:dyDescent="0.25">
      <c r="Q19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1" spans="17:17" ht="17.100000000000001" customHeight="1" x14ac:dyDescent="0.25">
      <c r="Q19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2" spans="17:17" ht="17.100000000000001" customHeight="1" x14ac:dyDescent="0.25">
      <c r="Q19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3" spans="17:17" ht="17.100000000000001" customHeight="1" x14ac:dyDescent="0.25">
      <c r="Q19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4" spans="17:17" ht="17.100000000000001" customHeight="1" x14ac:dyDescent="0.25">
      <c r="Q19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5" spans="17:17" ht="17.100000000000001" customHeight="1" x14ac:dyDescent="0.25">
      <c r="Q19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6" spans="17:17" ht="17.100000000000001" customHeight="1" x14ac:dyDescent="0.25">
      <c r="Q19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7" spans="17:17" ht="17.100000000000001" customHeight="1" x14ac:dyDescent="0.25">
      <c r="Q19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8" spans="17:17" ht="17.100000000000001" customHeight="1" x14ac:dyDescent="0.25">
      <c r="Q19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9" spans="17:17" ht="17.100000000000001" customHeight="1" x14ac:dyDescent="0.25">
      <c r="Q19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0" spans="17:17" ht="17.100000000000001" customHeight="1" x14ac:dyDescent="0.25">
      <c r="Q19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1" spans="17:17" ht="17.100000000000001" customHeight="1" x14ac:dyDescent="0.25">
      <c r="Q19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2" spans="17:17" ht="17.100000000000001" customHeight="1" x14ac:dyDescent="0.25">
      <c r="Q19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3" spans="17:17" ht="17.100000000000001" customHeight="1" x14ac:dyDescent="0.25">
      <c r="Q19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4" spans="17:17" ht="17.100000000000001" customHeight="1" x14ac:dyDescent="0.25">
      <c r="Q19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5" spans="17:17" ht="17.100000000000001" customHeight="1" x14ac:dyDescent="0.25">
      <c r="Q19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6" spans="17:17" ht="17.100000000000001" customHeight="1" x14ac:dyDescent="0.25">
      <c r="Q19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7" spans="17:17" ht="17.100000000000001" customHeight="1" x14ac:dyDescent="0.25">
      <c r="Q19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8" spans="17:17" ht="17.100000000000001" customHeight="1" x14ac:dyDescent="0.25">
      <c r="Q19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9" spans="17:17" ht="17.100000000000001" customHeight="1" x14ac:dyDescent="0.25">
      <c r="Q19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0" spans="17:17" ht="17.100000000000001" customHeight="1" x14ac:dyDescent="0.25">
      <c r="Q19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1" spans="17:17" ht="17.100000000000001" customHeight="1" x14ac:dyDescent="0.25">
      <c r="Q19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2" spans="17:17" ht="17.100000000000001" customHeight="1" x14ac:dyDescent="0.25">
      <c r="Q19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3" spans="17:17" ht="17.100000000000001" customHeight="1" x14ac:dyDescent="0.25">
      <c r="Q19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4" spans="17:17" ht="17.100000000000001" customHeight="1" x14ac:dyDescent="0.25">
      <c r="Q19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5" spans="17:17" ht="17.100000000000001" customHeight="1" x14ac:dyDescent="0.25">
      <c r="Q19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6" spans="17:17" ht="17.100000000000001" customHeight="1" x14ac:dyDescent="0.25">
      <c r="Q19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7" spans="17:17" ht="17.100000000000001" customHeight="1" x14ac:dyDescent="0.25">
      <c r="Q19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8" spans="17:17" ht="17.100000000000001" customHeight="1" x14ac:dyDescent="0.25">
      <c r="Q19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9" spans="17:17" ht="17.100000000000001" customHeight="1" x14ac:dyDescent="0.25">
      <c r="Q19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0" spans="17:17" ht="17.100000000000001" customHeight="1" x14ac:dyDescent="0.25">
      <c r="Q19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1" spans="17:17" ht="17.100000000000001" customHeight="1" x14ac:dyDescent="0.25">
      <c r="Q19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2" spans="17:17" ht="17.100000000000001" customHeight="1" x14ac:dyDescent="0.25">
      <c r="Q19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3" spans="17:17" ht="17.100000000000001" customHeight="1" x14ac:dyDescent="0.25">
      <c r="Q19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4" spans="17:17" ht="17.100000000000001" customHeight="1" x14ac:dyDescent="0.25">
      <c r="Q19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5" spans="17:17" ht="17.100000000000001" customHeight="1" x14ac:dyDescent="0.25">
      <c r="Q19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6" spans="17:17" ht="17.100000000000001" customHeight="1" x14ac:dyDescent="0.25">
      <c r="Q19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7" spans="17:17" ht="17.100000000000001" customHeight="1" x14ac:dyDescent="0.25">
      <c r="Q19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8" spans="17:17" ht="17.100000000000001" customHeight="1" x14ac:dyDescent="0.25">
      <c r="Q19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9" spans="17:17" ht="17.100000000000001" customHeight="1" x14ac:dyDescent="0.25">
      <c r="Q19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0" spans="17:17" ht="17.100000000000001" customHeight="1" x14ac:dyDescent="0.25">
      <c r="Q19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1" spans="17:17" ht="17.100000000000001" customHeight="1" x14ac:dyDescent="0.25">
      <c r="Q19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2" spans="17:17" ht="17.100000000000001" customHeight="1" x14ac:dyDescent="0.25">
      <c r="Q19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3" spans="17:17" ht="17.100000000000001" customHeight="1" x14ac:dyDescent="0.25">
      <c r="Q19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4" spans="17:17" ht="17.100000000000001" customHeight="1" x14ac:dyDescent="0.25">
      <c r="Q19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5" spans="17:17" ht="17.100000000000001" customHeight="1" x14ac:dyDescent="0.25">
      <c r="Q19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6" spans="17:17" ht="17.100000000000001" customHeight="1" x14ac:dyDescent="0.25">
      <c r="Q19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7" spans="17:17" ht="17.100000000000001" customHeight="1" x14ac:dyDescent="0.25">
      <c r="Q19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8" spans="17:17" ht="17.100000000000001" customHeight="1" x14ac:dyDescent="0.25">
      <c r="Q19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9" spans="17:17" ht="17.100000000000001" customHeight="1" x14ac:dyDescent="0.25">
      <c r="Q19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0" spans="17:17" ht="17.100000000000001" customHeight="1" x14ac:dyDescent="0.25">
      <c r="Q19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1" spans="17:17" ht="17.100000000000001" customHeight="1" x14ac:dyDescent="0.25">
      <c r="Q19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2" spans="17:17" ht="17.100000000000001" customHeight="1" x14ac:dyDescent="0.25">
      <c r="Q19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3" spans="17:17" ht="17.100000000000001" customHeight="1" x14ac:dyDescent="0.25">
      <c r="Q19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4" spans="17:17" ht="17.100000000000001" customHeight="1" x14ac:dyDescent="0.25">
      <c r="Q19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5" spans="17:17" ht="17.100000000000001" customHeight="1" x14ac:dyDescent="0.25">
      <c r="Q19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6" spans="17:17" ht="17.100000000000001" customHeight="1" x14ac:dyDescent="0.25">
      <c r="Q19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7" spans="17:17" ht="17.100000000000001" customHeight="1" x14ac:dyDescent="0.25">
      <c r="Q19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8" spans="17:17" ht="17.100000000000001" customHeight="1" x14ac:dyDescent="0.25">
      <c r="Q19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9" spans="17:17" ht="17.100000000000001" customHeight="1" x14ac:dyDescent="0.25">
      <c r="Q19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0" spans="17:17" ht="17.100000000000001" customHeight="1" x14ac:dyDescent="0.25">
      <c r="Q19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1" spans="17:17" ht="17.100000000000001" customHeight="1" x14ac:dyDescent="0.25">
      <c r="Q19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2" spans="17:17" ht="17.100000000000001" customHeight="1" x14ac:dyDescent="0.25">
      <c r="Q19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3" spans="17:17" ht="17.100000000000001" customHeight="1" x14ac:dyDescent="0.25">
      <c r="Q19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4" spans="17:17" ht="17.100000000000001" customHeight="1" x14ac:dyDescent="0.25">
      <c r="Q19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5" spans="17:17" ht="17.100000000000001" customHeight="1" x14ac:dyDescent="0.25">
      <c r="Q19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6" spans="17:17" ht="17.100000000000001" customHeight="1" x14ac:dyDescent="0.25">
      <c r="Q19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7" spans="17:17" ht="17.100000000000001" customHeight="1" x14ac:dyDescent="0.25">
      <c r="Q19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8" spans="17:17" ht="17.100000000000001" customHeight="1" x14ac:dyDescent="0.25">
      <c r="Q19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9" spans="17:17" ht="17.100000000000001" customHeight="1" x14ac:dyDescent="0.25">
      <c r="Q19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0" spans="17:17" ht="17.100000000000001" customHeight="1" x14ac:dyDescent="0.25">
      <c r="Q19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1" spans="17:17" ht="17.100000000000001" customHeight="1" x14ac:dyDescent="0.25">
      <c r="Q19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2" spans="17:17" ht="17.100000000000001" customHeight="1" x14ac:dyDescent="0.25">
      <c r="Q19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3" spans="17:17" ht="17.100000000000001" customHeight="1" x14ac:dyDescent="0.25">
      <c r="Q19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4" spans="17:17" ht="17.100000000000001" customHeight="1" x14ac:dyDescent="0.25">
      <c r="Q19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5" spans="17:17" ht="17.100000000000001" customHeight="1" x14ac:dyDescent="0.25">
      <c r="Q19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6" spans="17:17" ht="17.100000000000001" customHeight="1" x14ac:dyDescent="0.25">
      <c r="Q19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7" spans="17:17" ht="17.100000000000001" customHeight="1" x14ac:dyDescent="0.25">
      <c r="Q19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8" spans="17:17" ht="17.100000000000001" customHeight="1" x14ac:dyDescent="0.25">
      <c r="Q19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9" spans="17:17" ht="17.100000000000001" customHeight="1" x14ac:dyDescent="0.25">
      <c r="Q19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0" spans="17:17" ht="17.100000000000001" customHeight="1" x14ac:dyDescent="0.25">
      <c r="Q19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1" spans="17:17" ht="17.100000000000001" customHeight="1" x14ac:dyDescent="0.25">
      <c r="Q19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2" spans="17:17" ht="17.100000000000001" customHeight="1" x14ac:dyDescent="0.25">
      <c r="Q19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3" spans="17:17" ht="17.100000000000001" customHeight="1" x14ac:dyDescent="0.25">
      <c r="Q19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4" spans="17:17" ht="17.100000000000001" customHeight="1" x14ac:dyDescent="0.25">
      <c r="Q19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5" spans="17:17" ht="17.100000000000001" customHeight="1" x14ac:dyDescent="0.25">
      <c r="Q19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6" spans="17:17" ht="17.100000000000001" customHeight="1" x14ac:dyDescent="0.25">
      <c r="Q19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7" spans="17:17" ht="17.100000000000001" customHeight="1" x14ac:dyDescent="0.25">
      <c r="Q19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8" spans="17:17" ht="17.100000000000001" customHeight="1" x14ac:dyDescent="0.25">
      <c r="Q19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9" spans="17:17" ht="17.100000000000001" customHeight="1" x14ac:dyDescent="0.25">
      <c r="Q19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0" spans="17:17" ht="17.100000000000001" customHeight="1" x14ac:dyDescent="0.25">
      <c r="Q19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1" spans="17:17" ht="17.100000000000001" customHeight="1" x14ac:dyDescent="0.25">
      <c r="Q19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2" spans="17:17" ht="17.100000000000001" customHeight="1" x14ac:dyDescent="0.25">
      <c r="Q19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3" spans="17:17" ht="17.100000000000001" customHeight="1" x14ac:dyDescent="0.25">
      <c r="Q19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4" spans="17:17" ht="17.100000000000001" customHeight="1" x14ac:dyDescent="0.25">
      <c r="Q19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5" spans="17:17" ht="17.100000000000001" customHeight="1" x14ac:dyDescent="0.25">
      <c r="Q19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6" spans="17:17" ht="17.100000000000001" customHeight="1" x14ac:dyDescent="0.25">
      <c r="Q19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7" spans="17:17" ht="17.100000000000001" customHeight="1" x14ac:dyDescent="0.25">
      <c r="Q19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8" spans="17:17" ht="17.100000000000001" customHeight="1" x14ac:dyDescent="0.25">
      <c r="Q19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9" spans="17:17" ht="17.100000000000001" customHeight="1" x14ac:dyDescent="0.25">
      <c r="Q19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0" spans="17:17" ht="17.100000000000001" customHeight="1" x14ac:dyDescent="0.25">
      <c r="Q19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1" spans="17:17" ht="17.100000000000001" customHeight="1" x14ac:dyDescent="0.25">
      <c r="Q19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2" spans="17:17" ht="17.100000000000001" customHeight="1" x14ac:dyDescent="0.25">
      <c r="Q19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3" spans="17:17" ht="17.100000000000001" customHeight="1" x14ac:dyDescent="0.25">
      <c r="Q19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4" spans="17:17" ht="17.100000000000001" customHeight="1" x14ac:dyDescent="0.25">
      <c r="Q19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5" spans="17:17" ht="17.100000000000001" customHeight="1" x14ac:dyDescent="0.25">
      <c r="Q19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6" spans="17:17" ht="17.100000000000001" customHeight="1" x14ac:dyDescent="0.25">
      <c r="Q19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7" spans="17:17" ht="17.100000000000001" customHeight="1" x14ac:dyDescent="0.25">
      <c r="Q19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8" spans="17:17" ht="17.100000000000001" customHeight="1" x14ac:dyDescent="0.25">
      <c r="Q19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9" spans="17:17" ht="17.100000000000001" customHeight="1" x14ac:dyDescent="0.25">
      <c r="Q19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0" spans="17:17" ht="17.100000000000001" customHeight="1" x14ac:dyDescent="0.25">
      <c r="Q19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1" spans="17:17" ht="17.100000000000001" customHeight="1" x14ac:dyDescent="0.25">
      <c r="Q19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2" spans="17:17" ht="17.100000000000001" customHeight="1" x14ac:dyDescent="0.25">
      <c r="Q19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3" spans="17:17" ht="17.100000000000001" customHeight="1" x14ac:dyDescent="0.25">
      <c r="Q19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4" spans="17:17" ht="17.100000000000001" customHeight="1" x14ac:dyDescent="0.25">
      <c r="Q19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5" spans="17:17" ht="17.100000000000001" customHeight="1" x14ac:dyDescent="0.25">
      <c r="Q19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6" spans="17:17" ht="17.100000000000001" customHeight="1" x14ac:dyDescent="0.25">
      <c r="Q19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7" spans="17:17" ht="17.100000000000001" customHeight="1" x14ac:dyDescent="0.25">
      <c r="Q19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8" spans="17:17" ht="17.100000000000001" customHeight="1" x14ac:dyDescent="0.25">
      <c r="Q19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9" spans="17:17" ht="17.100000000000001" customHeight="1" x14ac:dyDescent="0.25">
      <c r="Q19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0" spans="17:17" ht="17.100000000000001" customHeight="1" x14ac:dyDescent="0.25">
      <c r="Q19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1" spans="17:17" ht="17.100000000000001" customHeight="1" x14ac:dyDescent="0.25">
      <c r="Q19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2" spans="17:17" ht="17.100000000000001" customHeight="1" x14ac:dyDescent="0.25">
      <c r="Q19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3" spans="17:17" ht="17.100000000000001" customHeight="1" x14ac:dyDescent="0.25">
      <c r="Q19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4" spans="17:17" ht="17.100000000000001" customHeight="1" x14ac:dyDescent="0.25">
      <c r="Q19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5" spans="17:17" ht="17.100000000000001" customHeight="1" x14ac:dyDescent="0.25">
      <c r="Q19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6" spans="17:17" ht="17.100000000000001" customHeight="1" x14ac:dyDescent="0.25">
      <c r="Q19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7" spans="17:17" ht="17.100000000000001" customHeight="1" x14ac:dyDescent="0.25">
      <c r="Q19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8" spans="17:17" ht="17.100000000000001" customHeight="1" x14ac:dyDescent="0.25">
      <c r="Q19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9" spans="17:17" ht="17.100000000000001" customHeight="1" x14ac:dyDescent="0.25">
      <c r="Q19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0" spans="17:17" ht="17.100000000000001" customHeight="1" x14ac:dyDescent="0.25">
      <c r="Q19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1" spans="17:17" ht="17.100000000000001" customHeight="1" x14ac:dyDescent="0.25">
      <c r="Q19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2" spans="17:17" ht="17.100000000000001" customHeight="1" x14ac:dyDescent="0.25">
      <c r="Q19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3" spans="17:17" ht="17.100000000000001" customHeight="1" x14ac:dyDescent="0.25">
      <c r="Q19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4" spans="17:17" ht="17.100000000000001" customHeight="1" x14ac:dyDescent="0.25">
      <c r="Q19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5" spans="17:17" ht="17.100000000000001" customHeight="1" x14ac:dyDescent="0.25">
      <c r="Q19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6" spans="17:17" ht="17.100000000000001" customHeight="1" x14ac:dyDescent="0.25">
      <c r="Q19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7" spans="17:17" ht="17.100000000000001" customHeight="1" x14ac:dyDescent="0.25">
      <c r="Q19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8" spans="17:17" ht="17.100000000000001" customHeight="1" x14ac:dyDescent="0.25">
      <c r="Q19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9" spans="17:17" ht="17.100000000000001" customHeight="1" x14ac:dyDescent="0.25">
      <c r="Q19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0" spans="17:17" ht="17.100000000000001" customHeight="1" x14ac:dyDescent="0.25">
      <c r="Q19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1" spans="17:17" ht="17.100000000000001" customHeight="1" x14ac:dyDescent="0.25">
      <c r="Q19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2" spans="17:17" ht="17.100000000000001" customHeight="1" x14ac:dyDescent="0.25">
      <c r="Q19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3" spans="17:17" ht="17.100000000000001" customHeight="1" x14ac:dyDescent="0.25">
      <c r="Q19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4" spans="17:17" ht="17.100000000000001" customHeight="1" x14ac:dyDescent="0.25">
      <c r="Q19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5" spans="17:17" ht="17.100000000000001" customHeight="1" x14ac:dyDescent="0.25">
      <c r="Q19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6" spans="17:17" ht="17.100000000000001" customHeight="1" x14ac:dyDescent="0.25">
      <c r="Q19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7" spans="17:17" ht="17.100000000000001" customHeight="1" x14ac:dyDescent="0.25">
      <c r="Q19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8" spans="17:17" ht="17.100000000000001" customHeight="1" x14ac:dyDescent="0.25">
      <c r="Q19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9" spans="17:17" ht="17.100000000000001" customHeight="1" x14ac:dyDescent="0.25">
      <c r="Q19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0" spans="17:17" ht="17.100000000000001" customHeight="1" x14ac:dyDescent="0.25">
      <c r="Q19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1" spans="17:17" ht="17.100000000000001" customHeight="1" x14ac:dyDescent="0.25">
      <c r="Q19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2" spans="17:17" ht="17.100000000000001" customHeight="1" x14ac:dyDescent="0.25">
      <c r="Q19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3" spans="17:17" ht="17.100000000000001" customHeight="1" x14ac:dyDescent="0.25">
      <c r="Q19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4" spans="17:17" ht="17.100000000000001" customHeight="1" x14ac:dyDescent="0.25">
      <c r="Q19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5" spans="17:17" ht="17.100000000000001" customHeight="1" x14ac:dyDescent="0.25">
      <c r="Q19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6" spans="17:17" ht="17.100000000000001" customHeight="1" x14ac:dyDescent="0.25">
      <c r="Q19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7" spans="17:17" ht="17.100000000000001" customHeight="1" x14ac:dyDescent="0.25">
      <c r="Q19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8" spans="17:17" ht="17.100000000000001" customHeight="1" x14ac:dyDescent="0.25">
      <c r="Q19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9" spans="17:17" ht="17.100000000000001" customHeight="1" x14ac:dyDescent="0.25">
      <c r="Q19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0" spans="17:17" ht="17.100000000000001" customHeight="1" x14ac:dyDescent="0.25">
      <c r="Q19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1" spans="17:17" ht="17.100000000000001" customHeight="1" x14ac:dyDescent="0.25">
      <c r="Q19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2" spans="17:17" ht="17.100000000000001" customHeight="1" x14ac:dyDescent="0.25">
      <c r="Q19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3" spans="17:17" ht="17.100000000000001" customHeight="1" x14ac:dyDescent="0.25">
      <c r="Q19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4" spans="17:17" ht="17.100000000000001" customHeight="1" x14ac:dyDescent="0.25">
      <c r="Q19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5" spans="17:17" ht="17.100000000000001" customHeight="1" x14ac:dyDescent="0.25">
      <c r="Q19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6" spans="17:17" ht="17.100000000000001" customHeight="1" x14ac:dyDescent="0.25">
      <c r="Q19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7" spans="17:17" ht="17.100000000000001" customHeight="1" x14ac:dyDescent="0.25">
      <c r="Q19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8" spans="17:17" ht="17.100000000000001" customHeight="1" x14ac:dyDescent="0.25">
      <c r="Q19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9" spans="17:17" ht="17.100000000000001" customHeight="1" x14ac:dyDescent="0.25">
      <c r="Q19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0" spans="17:17" ht="17.100000000000001" customHeight="1" x14ac:dyDescent="0.25">
      <c r="Q19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1" spans="17:17" ht="17.100000000000001" customHeight="1" x14ac:dyDescent="0.25">
      <c r="Q19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2" spans="17:17" ht="17.100000000000001" customHeight="1" x14ac:dyDescent="0.25">
      <c r="Q19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3" spans="17:17" ht="17.100000000000001" customHeight="1" x14ac:dyDescent="0.25">
      <c r="Q19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4" spans="17:17" ht="17.100000000000001" customHeight="1" x14ac:dyDescent="0.25">
      <c r="Q19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5" spans="17:17" ht="17.100000000000001" customHeight="1" x14ac:dyDescent="0.25">
      <c r="Q19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6" spans="17:17" ht="17.100000000000001" customHeight="1" x14ac:dyDescent="0.25">
      <c r="Q19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7" spans="17:17" ht="17.100000000000001" customHeight="1" x14ac:dyDescent="0.25">
      <c r="Q19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8" spans="17:17" ht="17.100000000000001" customHeight="1" x14ac:dyDescent="0.25">
      <c r="Q19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9" spans="17:17" ht="17.100000000000001" customHeight="1" x14ac:dyDescent="0.25">
      <c r="Q19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0" spans="17:17" ht="17.100000000000001" customHeight="1" x14ac:dyDescent="0.25">
      <c r="Q19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1" spans="17:17" ht="17.100000000000001" customHeight="1" x14ac:dyDescent="0.25">
      <c r="Q19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2" spans="17:17" ht="17.100000000000001" customHeight="1" x14ac:dyDescent="0.25">
      <c r="Q19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3" spans="17:17" ht="17.100000000000001" customHeight="1" x14ac:dyDescent="0.25">
      <c r="Q19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4" spans="17:17" ht="17.100000000000001" customHeight="1" x14ac:dyDescent="0.25">
      <c r="Q19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5" spans="17:17" ht="17.100000000000001" customHeight="1" x14ac:dyDescent="0.25">
      <c r="Q19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6" spans="17:17" ht="17.100000000000001" customHeight="1" x14ac:dyDescent="0.25">
      <c r="Q19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7" spans="17:17" ht="17.100000000000001" customHeight="1" x14ac:dyDescent="0.25">
      <c r="Q19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8" spans="17:17" ht="17.100000000000001" customHeight="1" x14ac:dyDescent="0.25">
      <c r="Q19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9" spans="17:17" ht="17.100000000000001" customHeight="1" x14ac:dyDescent="0.25">
      <c r="Q19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0" spans="17:17" ht="17.100000000000001" customHeight="1" x14ac:dyDescent="0.25">
      <c r="Q19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1" spans="17:17" ht="17.100000000000001" customHeight="1" x14ac:dyDescent="0.25">
      <c r="Q19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2" spans="17:17" ht="17.100000000000001" customHeight="1" x14ac:dyDescent="0.25">
      <c r="Q19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3" spans="17:17" ht="17.100000000000001" customHeight="1" x14ac:dyDescent="0.25">
      <c r="Q19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4" spans="17:17" ht="17.100000000000001" customHeight="1" x14ac:dyDescent="0.25">
      <c r="Q19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5" spans="17:17" ht="17.100000000000001" customHeight="1" x14ac:dyDescent="0.25">
      <c r="Q19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6" spans="17:17" ht="17.100000000000001" customHeight="1" x14ac:dyDescent="0.25">
      <c r="Q19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7" spans="17:17" ht="17.100000000000001" customHeight="1" x14ac:dyDescent="0.25">
      <c r="Q19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8" spans="17:17" ht="17.100000000000001" customHeight="1" x14ac:dyDescent="0.25">
      <c r="Q19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9" spans="17:17" ht="17.100000000000001" customHeight="1" x14ac:dyDescent="0.25">
      <c r="Q19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0" spans="17:17" ht="17.100000000000001" customHeight="1" x14ac:dyDescent="0.25">
      <c r="Q19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1" spans="17:17" ht="17.100000000000001" customHeight="1" x14ac:dyDescent="0.25">
      <c r="Q19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2" spans="17:17" ht="17.100000000000001" customHeight="1" x14ac:dyDescent="0.25">
      <c r="Q19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3" spans="17:17" ht="17.100000000000001" customHeight="1" x14ac:dyDescent="0.25">
      <c r="Q19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4" spans="17:17" ht="17.100000000000001" customHeight="1" x14ac:dyDescent="0.25">
      <c r="Q19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5" spans="17:17" ht="17.100000000000001" customHeight="1" x14ac:dyDescent="0.25">
      <c r="Q19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6" spans="17:17" ht="17.100000000000001" customHeight="1" x14ac:dyDescent="0.25">
      <c r="Q19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7" spans="17:17" ht="17.100000000000001" customHeight="1" x14ac:dyDescent="0.25">
      <c r="Q19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8" spans="17:17" ht="17.100000000000001" customHeight="1" x14ac:dyDescent="0.25">
      <c r="Q19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9" spans="17:17" ht="17.100000000000001" customHeight="1" x14ac:dyDescent="0.25">
      <c r="Q19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0" spans="17:17" ht="17.100000000000001" customHeight="1" x14ac:dyDescent="0.25">
      <c r="Q19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1" spans="17:17" ht="17.100000000000001" customHeight="1" x14ac:dyDescent="0.25">
      <c r="Q19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2" spans="17:17" ht="17.100000000000001" customHeight="1" x14ac:dyDescent="0.25">
      <c r="Q19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3" spans="17:17" ht="17.100000000000001" customHeight="1" x14ac:dyDescent="0.25">
      <c r="Q19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4" spans="17:17" ht="17.100000000000001" customHeight="1" x14ac:dyDescent="0.25">
      <c r="Q19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5" spans="17:17" ht="17.100000000000001" customHeight="1" x14ac:dyDescent="0.25">
      <c r="Q19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6" spans="17:17" ht="17.100000000000001" customHeight="1" x14ac:dyDescent="0.25">
      <c r="Q19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7" spans="17:17" ht="17.100000000000001" customHeight="1" x14ac:dyDescent="0.25">
      <c r="Q19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8" spans="17:17" ht="17.100000000000001" customHeight="1" x14ac:dyDescent="0.25">
      <c r="Q19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9" spans="17:17" ht="17.100000000000001" customHeight="1" x14ac:dyDescent="0.25">
      <c r="Q19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0" spans="17:17" ht="17.100000000000001" customHeight="1" x14ac:dyDescent="0.25">
      <c r="Q19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1" spans="17:17" ht="17.100000000000001" customHeight="1" x14ac:dyDescent="0.25">
      <c r="Q19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2" spans="17:17" ht="17.100000000000001" customHeight="1" x14ac:dyDescent="0.25">
      <c r="Q19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3" spans="17:17" ht="17.100000000000001" customHeight="1" x14ac:dyDescent="0.25">
      <c r="Q19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4" spans="17:17" ht="17.100000000000001" customHeight="1" x14ac:dyDescent="0.25">
      <c r="Q19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5" spans="17:17" ht="17.100000000000001" customHeight="1" x14ac:dyDescent="0.25">
      <c r="Q19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6" spans="17:17" ht="17.100000000000001" customHeight="1" x14ac:dyDescent="0.25">
      <c r="Q19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7" spans="17:17" ht="17.100000000000001" customHeight="1" x14ac:dyDescent="0.25">
      <c r="Q19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8" spans="17:17" ht="17.100000000000001" customHeight="1" x14ac:dyDescent="0.25">
      <c r="Q19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9" spans="17:17" ht="17.100000000000001" customHeight="1" x14ac:dyDescent="0.25">
      <c r="Q19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0" spans="17:17" ht="17.100000000000001" customHeight="1" x14ac:dyDescent="0.25">
      <c r="Q19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1" spans="17:17" ht="17.100000000000001" customHeight="1" x14ac:dyDescent="0.25">
      <c r="Q19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2" spans="17:17" ht="17.100000000000001" customHeight="1" x14ac:dyDescent="0.25">
      <c r="Q19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3" spans="17:17" ht="17.100000000000001" customHeight="1" x14ac:dyDescent="0.25">
      <c r="Q19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4" spans="17:17" ht="17.100000000000001" customHeight="1" x14ac:dyDescent="0.25">
      <c r="Q19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5" spans="17:17" ht="17.100000000000001" customHeight="1" x14ac:dyDescent="0.25">
      <c r="Q19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6" spans="17:17" ht="17.100000000000001" customHeight="1" x14ac:dyDescent="0.25">
      <c r="Q19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7" spans="17:17" ht="17.100000000000001" customHeight="1" x14ac:dyDescent="0.25">
      <c r="Q19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8" spans="17:17" ht="17.100000000000001" customHeight="1" x14ac:dyDescent="0.25">
      <c r="Q19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9" spans="17:17" ht="17.100000000000001" customHeight="1" x14ac:dyDescent="0.25">
      <c r="Q19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0" spans="17:17" ht="17.100000000000001" customHeight="1" x14ac:dyDescent="0.25">
      <c r="Q19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1" spans="17:17" ht="17.100000000000001" customHeight="1" x14ac:dyDescent="0.25">
      <c r="Q19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2" spans="17:17" ht="17.100000000000001" customHeight="1" x14ac:dyDescent="0.25">
      <c r="Q19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3" spans="17:17" ht="17.100000000000001" customHeight="1" x14ac:dyDescent="0.25">
      <c r="Q19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4" spans="17:17" ht="17.100000000000001" customHeight="1" x14ac:dyDescent="0.25">
      <c r="Q19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5" spans="17:17" ht="17.100000000000001" customHeight="1" x14ac:dyDescent="0.25">
      <c r="Q19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6" spans="17:17" ht="17.100000000000001" customHeight="1" x14ac:dyDescent="0.25">
      <c r="Q19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7" spans="17:17" ht="17.100000000000001" customHeight="1" x14ac:dyDescent="0.25">
      <c r="Q19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8" spans="17:17" ht="17.100000000000001" customHeight="1" x14ac:dyDescent="0.25">
      <c r="Q19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9" spans="17:17" ht="17.100000000000001" customHeight="1" x14ac:dyDescent="0.25">
      <c r="Q19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0" spans="17:17" ht="17.100000000000001" customHeight="1" x14ac:dyDescent="0.25">
      <c r="Q19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1" spans="17:17" ht="17.100000000000001" customHeight="1" x14ac:dyDescent="0.25">
      <c r="Q19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2" spans="17:17" ht="17.100000000000001" customHeight="1" x14ac:dyDescent="0.25">
      <c r="Q19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3" spans="17:17" ht="17.100000000000001" customHeight="1" x14ac:dyDescent="0.25">
      <c r="Q19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4" spans="17:17" ht="17.100000000000001" customHeight="1" x14ac:dyDescent="0.25">
      <c r="Q19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5" spans="17:17" ht="17.100000000000001" customHeight="1" x14ac:dyDescent="0.25">
      <c r="Q19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6" spans="17:17" ht="17.100000000000001" customHeight="1" x14ac:dyDescent="0.25">
      <c r="Q19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7" spans="17:17" ht="17.100000000000001" customHeight="1" x14ac:dyDescent="0.25">
      <c r="Q19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8" spans="17:17" ht="17.100000000000001" customHeight="1" x14ac:dyDescent="0.25">
      <c r="Q19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9" spans="17:17" ht="17.100000000000001" customHeight="1" x14ac:dyDescent="0.25">
      <c r="Q19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0" spans="17:17" ht="17.100000000000001" customHeight="1" x14ac:dyDescent="0.25">
      <c r="Q19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1" spans="17:17" ht="17.100000000000001" customHeight="1" x14ac:dyDescent="0.25">
      <c r="Q19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2" spans="17:17" ht="17.100000000000001" customHeight="1" x14ac:dyDescent="0.25">
      <c r="Q19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3" spans="17:17" ht="17.100000000000001" customHeight="1" x14ac:dyDescent="0.25">
      <c r="Q19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4" spans="17:17" ht="17.100000000000001" customHeight="1" x14ac:dyDescent="0.25">
      <c r="Q19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5" spans="17:17" ht="17.100000000000001" customHeight="1" x14ac:dyDescent="0.25">
      <c r="Q19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6" spans="17:17" ht="17.100000000000001" customHeight="1" x14ac:dyDescent="0.25">
      <c r="Q19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7" spans="17:17" ht="17.100000000000001" customHeight="1" x14ac:dyDescent="0.25">
      <c r="Q19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8" spans="17:17" ht="17.100000000000001" customHeight="1" x14ac:dyDescent="0.25">
      <c r="Q19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9" spans="17:17" ht="17.100000000000001" customHeight="1" x14ac:dyDescent="0.25">
      <c r="Q19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0" spans="17:17" ht="17.100000000000001" customHeight="1" x14ac:dyDescent="0.25">
      <c r="Q19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1" spans="17:17" ht="17.100000000000001" customHeight="1" x14ac:dyDescent="0.25">
      <c r="Q19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2" spans="17:17" ht="17.100000000000001" customHeight="1" x14ac:dyDescent="0.25">
      <c r="Q19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3" spans="17:17" ht="17.100000000000001" customHeight="1" x14ac:dyDescent="0.25">
      <c r="Q19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4" spans="17:17" ht="17.100000000000001" customHeight="1" x14ac:dyDescent="0.25">
      <c r="Q19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5" spans="17:17" ht="17.100000000000001" customHeight="1" x14ac:dyDescent="0.25">
      <c r="Q19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6" spans="17:17" ht="17.100000000000001" customHeight="1" x14ac:dyDescent="0.25">
      <c r="Q19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7" spans="17:17" ht="17.100000000000001" customHeight="1" x14ac:dyDescent="0.25">
      <c r="Q19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8" spans="17:17" ht="17.100000000000001" customHeight="1" x14ac:dyDescent="0.25">
      <c r="Q19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9" spans="17:17" ht="17.100000000000001" customHeight="1" x14ac:dyDescent="0.25">
      <c r="Q19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0" spans="17:17" ht="17.100000000000001" customHeight="1" x14ac:dyDescent="0.25">
      <c r="Q19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1" spans="17:17" ht="17.100000000000001" customHeight="1" x14ac:dyDescent="0.25">
      <c r="Q19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2" spans="17:17" ht="17.100000000000001" customHeight="1" x14ac:dyDescent="0.25">
      <c r="Q19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3" spans="17:17" ht="17.100000000000001" customHeight="1" x14ac:dyDescent="0.25">
      <c r="Q19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4" spans="17:17" ht="17.100000000000001" customHeight="1" x14ac:dyDescent="0.25">
      <c r="Q19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5" spans="17:17" ht="17.100000000000001" customHeight="1" x14ac:dyDescent="0.25">
      <c r="Q19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6" spans="17:17" ht="17.100000000000001" customHeight="1" x14ac:dyDescent="0.25">
      <c r="Q19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7" spans="17:17" ht="17.100000000000001" customHeight="1" x14ac:dyDescent="0.25">
      <c r="Q19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8" spans="17:17" ht="17.100000000000001" customHeight="1" x14ac:dyDescent="0.25">
      <c r="Q19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9" spans="17:17" ht="17.100000000000001" customHeight="1" x14ac:dyDescent="0.25">
      <c r="Q19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0" spans="17:17" ht="17.100000000000001" customHeight="1" x14ac:dyDescent="0.25">
      <c r="Q19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1" spans="17:17" ht="17.100000000000001" customHeight="1" x14ac:dyDescent="0.25">
      <c r="Q19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2" spans="17:17" ht="17.100000000000001" customHeight="1" x14ac:dyDescent="0.25">
      <c r="Q19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3" spans="17:17" ht="17.100000000000001" customHeight="1" x14ac:dyDescent="0.25">
      <c r="Q19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4" spans="17:17" ht="17.100000000000001" customHeight="1" x14ac:dyDescent="0.25">
      <c r="Q19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5" spans="17:17" ht="17.100000000000001" customHeight="1" x14ac:dyDescent="0.25">
      <c r="Q19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6" spans="17:17" ht="17.100000000000001" customHeight="1" x14ac:dyDescent="0.25">
      <c r="Q19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7" spans="17:17" ht="17.100000000000001" customHeight="1" x14ac:dyDescent="0.25">
      <c r="Q19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8" spans="17:17" ht="17.100000000000001" customHeight="1" x14ac:dyDescent="0.25">
      <c r="Q19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9" spans="17:17" ht="17.100000000000001" customHeight="1" x14ac:dyDescent="0.25">
      <c r="Q19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0" spans="17:17" ht="17.100000000000001" customHeight="1" x14ac:dyDescent="0.25">
      <c r="Q19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1" spans="17:17" ht="17.100000000000001" customHeight="1" x14ac:dyDescent="0.25">
      <c r="Q19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2" spans="17:17" ht="17.100000000000001" customHeight="1" x14ac:dyDescent="0.25">
      <c r="Q19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3" spans="17:17" ht="17.100000000000001" customHeight="1" x14ac:dyDescent="0.25">
      <c r="Q19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4" spans="17:17" ht="17.100000000000001" customHeight="1" x14ac:dyDescent="0.25">
      <c r="Q19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5" spans="17:17" ht="17.100000000000001" customHeight="1" x14ac:dyDescent="0.25">
      <c r="Q19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6" spans="17:17" ht="17.100000000000001" customHeight="1" x14ac:dyDescent="0.25">
      <c r="Q19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7" spans="17:17" ht="17.100000000000001" customHeight="1" x14ac:dyDescent="0.25">
      <c r="Q19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8" spans="17:17" ht="17.100000000000001" customHeight="1" x14ac:dyDescent="0.25">
      <c r="Q19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9" spans="17:17" ht="17.100000000000001" customHeight="1" x14ac:dyDescent="0.25">
      <c r="Q19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0" spans="17:17" ht="17.100000000000001" customHeight="1" x14ac:dyDescent="0.25">
      <c r="Q19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1" spans="17:17" ht="17.100000000000001" customHeight="1" x14ac:dyDescent="0.25">
      <c r="Q19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2" spans="17:17" ht="17.100000000000001" customHeight="1" x14ac:dyDescent="0.25">
      <c r="Q19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3" spans="17:17" ht="17.100000000000001" customHeight="1" x14ac:dyDescent="0.25">
      <c r="Q19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4" spans="17:17" ht="17.100000000000001" customHeight="1" x14ac:dyDescent="0.25">
      <c r="Q19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5" spans="17:17" ht="17.100000000000001" customHeight="1" x14ac:dyDescent="0.25">
      <c r="Q19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6" spans="17:17" ht="17.100000000000001" customHeight="1" x14ac:dyDescent="0.25">
      <c r="Q19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7" spans="17:17" ht="17.100000000000001" customHeight="1" x14ac:dyDescent="0.25">
      <c r="Q19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8" spans="17:17" ht="17.100000000000001" customHeight="1" x14ac:dyDescent="0.25">
      <c r="Q19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9" spans="17:17" ht="17.100000000000001" customHeight="1" x14ac:dyDescent="0.25">
      <c r="Q19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0" spans="17:17" ht="17.100000000000001" customHeight="1" x14ac:dyDescent="0.25">
      <c r="Q19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1" spans="17:17" ht="17.100000000000001" customHeight="1" x14ac:dyDescent="0.25">
      <c r="Q19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2" spans="17:17" ht="17.100000000000001" customHeight="1" x14ac:dyDescent="0.25">
      <c r="Q19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3" spans="17:17" ht="17.100000000000001" customHeight="1" x14ac:dyDescent="0.25">
      <c r="Q19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4" spans="17:17" ht="17.100000000000001" customHeight="1" x14ac:dyDescent="0.25">
      <c r="Q19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5" spans="17:17" ht="17.100000000000001" customHeight="1" x14ac:dyDescent="0.25">
      <c r="Q19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6" spans="17:17" ht="17.100000000000001" customHeight="1" x14ac:dyDescent="0.25">
      <c r="Q19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7" spans="17:17" ht="17.100000000000001" customHeight="1" x14ac:dyDescent="0.25">
      <c r="Q19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8" spans="17:17" ht="17.100000000000001" customHeight="1" x14ac:dyDescent="0.25">
      <c r="Q19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9" spans="17:17" ht="17.100000000000001" customHeight="1" x14ac:dyDescent="0.25">
      <c r="Q19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0" spans="17:17" ht="17.100000000000001" customHeight="1" x14ac:dyDescent="0.25">
      <c r="Q19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1" spans="17:17" ht="17.100000000000001" customHeight="1" x14ac:dyDescent="0.25">
      <c r="Q19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2" spans="17:17" ht="17.100000000000001" customHeight="1" x14ac:dyDescent="0.25">
      <c r="Q19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3" spans="17:17" ht="17.100000000000001" customHeight="1" x14ac:dyDescent="0.25">
      <c r="Q19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4" spans="17:17" ht="17.100000000000001" customHeight="1" x14ac:dyDescent="0.25">
      <c r="Q19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5" spans="17:17" ht="17.100000000000001" customHeight="1" x14ac:dyDescent="0.25">
      <c r="Q19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6" spans="17:17" ht="17.100000000000001" customHeight="1" x14ac:dyDescent="0.25">
      <c r="Q19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7" spans="17:17" ht="17.100000000000001" customHeight="1" x14ac:dyDescent="0.25">
      <c r="Q19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8" spans="17:17" ht="17.100000000000001" customHeight="1" x14ac:dyDescent="0.25">
      <c r="Q19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9" spans="17:17" ht="17.100000000000001" customHeight="1" x14ac:dyDescent="0.25">
      <c r="Q19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0" spans="17:17" ht="17.100000000000001" customHeight="1" x14ac:dyDescent="0.25">
      <c r="Q19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1" spans="17:17" ht="17.100000000000001" customHeight="1" x14ac:dyDescent="0.25">
      <c r="Q19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2" spans="17:17" ht="17.100000000000001" customHeight="1" x14ac:dyDescent="0.25">
      <c r="Q19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3" spans="17:17" ht="17.100000000000001" customHeight="1" x14ac:dyDescent="0.25">
      <c r="Q19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4" spans="17:17" ht="17.100000000000001" customHeight="1" x14ac:dyDescent="0.25">
      <c r="Q19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5" spans="17:17" ht="17.100000000000001" customHeight="1" x14ac:dyDescent="0.25">
      <c r="Q19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6" spans="17:17" ht="17.100000000000001" customHeight="1" x14ac:dyDescent="0.25">
      <c r="Q19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7" spans="17:17" ht="17.100000000000001" customHeight="1" x14ac:dyDescent="0.25">
      <c r="Q19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8" spans="17:17" ht="17.100000000000001" customHeight="1" x14ac:dyDescent="0.25">
      <c r="Q19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9" spans="17:17" ht="17.100000000000001" customHeight="1" x14ac:dyDescent="0.25">
      <c r="Q19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0" spans="17:17" ht="17.100000000000001" customHeight="1" x14ac:dyDescent="0.25">
      <c r="Q19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1" spans="17:17" ht="17.100000000000001" customHeight="1" x14ac:dyDescent="0.25">
      <c r="Q19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2" spans="17:17" ht="17.100000000000001" customHeight="1" x14ac:dyDescent="0.25">
      <c r="Q19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3" spans="17:17" ht="17.100000000000001" customHeight="1" x14ac:dyDescent="0.25">
      <c r="Q19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4" spans="17:17" ht="17.100000000000001" customHeight="1" x14ac:dyDescent="0.25">
      <c r="Q19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5" spans="17:17" ht="17.100000000000001" customHeight="1" x14ac:dyDescent="0.25">
      <c r="Q19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6" spans="17:17" ht="17.100000000000001" customHeight="1" x14ac:dyDescent="0.25">
      <c r="Q19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7" spans="17:17" ht="17.100000000000001" customHeight="1" x14ac:dyDescent="0.25">
      <c r="Q19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8" spans="17:17" ht="17.100000000000001" customHeight="1" x14ac:dyDescent="0.25">
      <c r="Q19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9" spans="17:17" ht="17.100000000000001" customHeight="1" x14ac:dyDescent="0.25">
      <c r="Q19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0" spans="17:17" ht="17.100000000000001" customHeight="1" x14ac:dyDescent="0.25">
      <c r="Q19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1" spans="17:17" ht="17.100000000000001" customHeight="1" x14ac:dyDescent="0.25">
      <c r="Q19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2" spans="17:17" ht="17.100000000000001" customHeight="1" x14ac:dyDescent="0.25">
      <c r="Q19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3" spans="17:17" ht="17.100000000000001" customHeight="1" x14ac:dyDescent="0.25">
      <c r="Q19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4" spans="17:17" ht="17.100000000000001" customHeight="1" x14ac:dyDescent="0.25">
      <c r="Q19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5" spans="17:17" ht="17.100000000000001" customHeight="1" x14ac:dyDescent="0.25">
      <c r="Q19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6" spans="17:17" ht="17.100000000000001" customHeight="1" x14ac:dyDescent="0.25">
      <c r="Q19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7" spans="17:17" ht="17.100000000000001" customHeight="1" x14ac:dyDescent="0.25">
      <c r="Q19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8" spans="17:17" ht="17.100000000000001" customHeight="1" x14ac:dyDescent="0.25">
      <c r="Q19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9" spans="17:17" ht="17.100000000000001" customHeight="1" x14ac:dyDescent="0.25">
      <c r="Q19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0" spans="17:17" ht="17.100000000000001" customHeight="1" x14ac:dyDescent="0.25">
      <c r="Q19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1" spans="17:17" ht="17.100000000000001" customHeight="1" x14ac:dyDescent="0.25">
      <c r="Q19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2" spans="17:17" ht="17.100000000000001" customHeight="1" x14ac:dyDescent="0.25">
      <c r="Q19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3" spans="17:17" ht="17.100000000000001" customHeight="1" x14ac:dyDescent="0.25">
      <c r="Q19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4" spans="17:17" ht="17.100000000000001" customHeight="1" x14ac:dyDescent="0.25">
      <c r="Q19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5" spans="17:17" ht="17.100000000000001" customHeight="1" x14ac:dyDescent="0.25">
      <c r="Q19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6" spans="17:17" ht="17.100000000000001" customHeight="1" x14ac:dyDescent="0.25">
      <c r="Q19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7" spans="17:17" ht="17.100000000000001" customHeight="1" x14ac:dyDescent="0.25">
      <c r="Q19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8" spans="17:17" ht="17.100000000000001" customHeight="1" x14ac:dyDescent="0.25">
      <c r="Q19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9" spans="17:17" ht="17.100000000000001" customHeight="1" x14ac:dyDescent="0.25">
      <c r="Q19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0" spans="17:17" ht="17.100000000000001" customHeight="1" x14ac:dyDescent="0.25">
      <c r="Q19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1" spans="17:17" ht="17.100000000000001" customHeight="1" x14ac:dyDescent="0.25">
      <c r="Q19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2" spans="17:17" ht="17.100000000000001" customHeight="1" x14ac:dyDescent="0.25">
      <c r="Q19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3" spans="17:17" ht="17.100000000000001" customHeight="1" x14ac:dyDescent="0.25">
      <c r="Q19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4" spans="17:17" ht="17.100000000000001" customHeight="1" x14ac:dyDescent="0.25">
      <c r="Q19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5" spans="17:17" ht="17.100000000000001" customHeight="1" x14ac:dyDescent="0.25">
      <c r="Q19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6" spans="17:17" ht="17.100000000000001" customHeight="1" x14ac:dyDescent="0.25">
      <c r="Q19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7" spans="17:17" ht="17.100000000000001" customHeight="1" x14ac:dyDescent="0.25">
      <c r="Q19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8" spans="17:17" ht="17.100000000000001" customHeight="1" x14ac:dyDescent="0.25">
      <c r="Q19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9" spans="17:17" ht="17.100000000000001" customHeight="1" x14ac:dyDescent="0.25">
      <c r="Q19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0" spans="17:17" ht="17.100000000000001" customHeight="1" x14ac:dyDescent="0.25">
      <c r="Q19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1" spans="17:17" ht="17.100000000000001" customHeight="1" x14ac:dyDescent="0.25">
      <c r="Q19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2" spans="17:17" ht="17.100000000000001" customHeight="1" x14ac:dyDescent="0.25">
      <c r="Q19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3" spans="17:17" ht="17.100000000000001" customHeight="1" x14ac:dyDescent="0.25">
      <c r="Q19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4" spans="17:17" ht="17.100000000000001" customHeight="1" x14ac:dyDescent="0.25">
      <c r="Q19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5" spans="17:17" ht="17.100000000000001" customHeight="1" x14ac:dyDescent="0.25">
      <c r="Q19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6" spans="17:17" ht="17.100000000000001" customHeight="1" x14ac:dyDescent="0.25">
      <c r="Q19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7" spans="17:17" ht="17.100000000000001" customHeight="1" x14ac:dyDescent="0.25">
      <c r="Q19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8" spans="17:17" ht="17.100000000000001" customHeight="1" x14ac:dyDescent="0.25">
      <c r="Q19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9" spans="17:17" ht="17.100000000000001" customHeight="1" x14ac:dyDescent="0.25">
      <c r="Q19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0" spans="17:17" ht="17.100000000000001" customHeight="1" x14ac:dyDescent="0.25">
      <c r="Q19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1" spans="17:17" ht="17.100000000000001" customHeight="1" x14ac:dyDescent="0.25">
      <c r="Q19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2" spans="17:17" ht="17.100000000000001" customHeight="1" x14ac:dyDescent="0.25">
      <c r="Q19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3" spans="17:17" ht="17.100000000000001" customHeight="1" x14ac:dyDescent="0.25">
      <c r="Q19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4" spans="17:17" ht="17.100000000000001" customHeight="1" x14ac:dyDescent="0.25">
      <c r="Q19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5" spans="17:17" ht="17.100000000000001" customHeight="1" x14ac:dyDescent="0.25">
      <c r="Q19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6" spans="17:17" ht="17.100000000000001" customHeight="1" x14ac:dyDescent="0.25">
      <c r="Q19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7" spans="17:17" ht="17.100000000000001" customHeight="1" x14ac:dyDescent="0.25">
      <c r="Q19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8" spans="17:17" ht="17.100000000000001" customHeight="1" x14ac:dyDescent="0.25">
      <c r="Q19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9" spans="17:17" ht="17.100000000000001" customHeight="1" x14ac:dyDescent="0.25">
      <c r="Q19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0" spans="17:17" ht="17.100000000000001" customHeight="1" x14ac:dyDescent="0.25">
      <c r="Q19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1" spans="17:17" ht="17.100000000000001" customHeight="1" x14ac:dyDescent="0.25">
      <c r="Q19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2" spans="17:17" ht="17.100000000000001" customHeight="1" x14ac:dyDescent="0.25">
      <c r="Q19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3" spans="17:17" ht="17.100000000000001" customHeight="1" x14ac:dyDescent="0.25">
      <c r="Q19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4" spans="17:17" ht="17.100000000000001" customHeight="1" x14ac:dyDescent="0.25">
      <c r="Q19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5" spans="17:17" ht="17.100000000000001" customHeight="1" x14ac:dyDescent="0.25">
      <c r="Q19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6" spans="17:17" ht="17.100000000000001" customHeight="1" x14ac:dyDescent="0.25">
      <c r="Q19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7" spans="17:17" ht="17.100000000000001" customHeight="1" x14ac:dyDescent="0.25">
      <c r="Q19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8" spans="17:17" ht="17.100000000000001" customHeight="1" x14ac:dyDescent="0.25">
      <c r="Q19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9" spans="17:17" ht="17.100000000000001" customHeight="1" x14ac:dyDescent="0.25">
      <c r="Q19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0" spans="17:17" ht="17.100000000000001" customHeight="1" x14ac:dyDescent="0.25">
      <c r="Q19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1" spans="17:17" ht="17.100000000000001" customHeight="1" x14ac:dyDescent="0.25">
      <c r="Q19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2" spans="17:17" ht="17.100000000000001" customHeight="1" x14ac:dyDescent="0.25">
      <c r="Q19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3" spans="17:17" ht="17.100000000000001" customHeight="1" x14ac:dyDescent="0.25">
      <c r="Q19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4" spans="17:17" ht="17.100000000000001" customHeight="1" x14ac:dyDescent="0.25">
      <c r="Q19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5" spans="17:17" ht="17.100000000000001" customHeight="1" x14ac:dyDescent="0.25">
      <c r="Q19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6" spans="17:17" ht="17.100000000000001" customHeight="1" x14ac:dyDescent="0.25">
      <c r="Q19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7" spans="17:17" ht="17.100000000000001" customHeight="1" x14ac:dyDescent="0.25">
      <c r="Q19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8" spans="17:17" ht="17.100000000000001" customHeight="1" x14ac:dyDescent="0.25">
      <c r="Q19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9" spans="17:17" ht="17.100000000000001" customHeight="1" x14ac:dyDescent="0.25">
      <c r="Q19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0" spans="17:17" ht="17.100000000000001" customHeight="1" x14ac:dyDescent="0.25">
      <c r="Q19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1" spans="17:17" ht="17.100000000000001" customHeight="1" x14ac:dyDescent="0.25">
      <c r="Q19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2" spans="17:17" ht="17.100000000000001" customHeight="1" x14ac:dyDescent="0.25">
      <c r="Q19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3" spans="17:17" ht="17.100000000000001" customHeight="1" x14ac:dyDescent="0.25">
      <c r="Q19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4" spans="17:17" ht="17.100000000000001" customHeight="1" x14ac:dyDescent="0.25">
      <c r="Q19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5" spans="17:17" ht="17.100000000000001" customHeight="1" x14ac:dyDescent="0.25">
      <c r="Q19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6" spans="17:17" ht="17.100000000000001" customHeight="1" x14ac:dyDescent="0.25">
      <c r="Q19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7" spans="17:17" ht="17.100000000000001" customHeight="1" x14ac:dyDescent="0.25">
      <c r="Q19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8" spans="17:17" ht="17.100000000000001" customHeight="1" x14ac:dyDescent="0.25">
      <c r="Q19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9" spans="17:17" ht="17.100000000000001" customHeight="1" x14ac:dyDescent="0.25">
      <c r="Q19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0" spans="17:17" ht="17.100000000000001" customHeight="1" x14ac:dyDescent="0.25">
      <c r="Q19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1" spans="17:17" ht="17.100000000000001" customHeight="1" x14ac:dyDescent="0.25">
      <c r="Q19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2" spans="17:17" ht="17.100000000000001" customHeight="1" x14ac:dyDescent="0.25">
      <c r="Q19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3" spans="17:17" ht="17.100000000000001" customHeight="1" x14ac:dyDescent="0.25">
      <c r="Q19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4" spans="17:17" ht="17.100000000000001" customHeight="1" x14ac:dyDescent="0.25">
      <c r="Q19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5" spans="17:17" ht="17.100000000000001" customHeight="1" x14ac:dyDescent="0.25">
      <c r="Q19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6" spans="17:17" ht="17.100000000000001" customHeight="1" x14ac:dyDescent="0.25">
      <c r="Q19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7" spans="17:17" ht="17.100000000000001" customHeight="1" x14ac:dyDescent="0.25">
      <c r="Q19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8" spans="17:17" ht="17.100000000000001" customHeight="1" x14ac:dyDescent="0.25">
      <c r="Q19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9" spans="17:17" ht="17.100000000000001" customHeight="1" x14ac:dyDescent="0.25">
      <c r="Q19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0" spans="17:17" ht="17.100000000000001" customHeight="1" x14ac:dyDescent="0.25">
      <c r="Q19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1" spans="17:17" ht="17.100000000000001" customHeight="1" x14ac:dyDescent="0.25">
      <c r="Q19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2" spans="17:17" ht="17.100000000000001" customHeight="1" x14ac:dyDescent="0.25">
      <c r="Q19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3" spans="17:17" ht="17.100000000000001" customHeight="1" x14ac:dyDescent="0.25">
      <c r="Q19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4" spans="17:17" ht="17.100000000000001" customHeight="1" x14ac:dyDescent="0.25">
      <c r="Q19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5" spans="17:17" ht="17.100000000000001" customHeight="1" x14ac:dyDescent="0.25">
      <c r="Q19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6" spans="17:17" ht="17.100000000000001" customHeight="1" x14ac:dyDescent="0.25">
      <c r="Q19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7" spans="17:17" ht="17.100000000000001" customHeight="1" x14ac:dyDescent="0.25">
      <c r="Q19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8" spans="17:17" ht="17.100000000000001" customHeight="1" x14ac:dyDescent="0.25">
      <c r="Q19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9" spans="17:17" ht="17.100000000000001" customHeight="1" x14ac:dyDescent="0.25">
      <c r="Q19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0" spans="17:17" ht="17.100000000000001" customHeight="1" x14ac:dyDescent="0.25">
      <c r="Q19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1" spans="17:17" ht="17.100000000000001" customHeight="1" x14ac:dyDescent="0.25">
      <c r="Q19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2" spans="17:17" ht="17.100000000000001" customHeight="1" x14ac:dyDescent="0.25">
      <c r="Q19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3" spans="17:17" ht="17.100000000000001" customHeight="1" x14ac:dyDescent="0.25">
      <c r="Q19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4" spans="17:17" ht="17.100000000000001" customHeight="1" x14ac:dyDescent="0.25">
      <c r="Q19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5" spans="17:17" ht="17.100000000000001" customHeight="1" x14ac:dyDescent="0.25">
      <c r="Q19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6" spans="17:17" ht="17.100000000000001" customHeight="1" x14ac:dyDescent="0.25">
      <c r="Q19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7" spans="17:17" ht="17.100000000000001" customHeight="1" x14ac:dyDescent="0.25">
      <c r="Q19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8" spans="17:17" ht="17.100000000000001" customHeight="1" x14ac:dyDescent="0.25">
      <c r="Q19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9" spans="17:17" ht="17.100000000000001" customHeight="1" x14ac:dyDescent="0.25">
      <c r="Q19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0" spans="17:17" ht="17.100000000000001" customHeight="1" x14ac:dyDescent="0.25">
      <c r="Q19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1" spans="17:17" ht="17.100000000000001" customHeight="1" x14ac:dyDescent="0.25">
      <c r="Q19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2" spans="17:17" ht="17.100000000000001" customHeight="1" x14ac:dyDescent="0.25">
      <c r="Q19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3" spans="17:17" ht="17.100000000000001" customHeight="1" x14ac:dyDescent="0.25">
      <c r="Q19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4" spans="17:17" ht="17.100000000000001" customHeight="1" x14ac:dyDescent="0.25">
      <c r="Q19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5" spans="17:17" ht="17.100000000000001" customHeight="1" x14ac:dyDescent="0.25">
      <c r="Q19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6" spans="17:17" ht="17.100000000000001" customHeight="1" x14ac:dyDescent="0.25">
      <c r="Q19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7" spans="17:17" ht="17.100000000000001" customHeight="1" x14ac:dyDescent="0.25">
      <c r="Q19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8" spans="17:17" ht="17.100000000000001" customHeight="1" x14ac:dyDescent="0.25">
      <c r="Q19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9" spans="17:17" ht="17.100000000000001" customHeight="1" x14ac:dyDescent="0.25">
      <c r="Q19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0" spans="17:17" ht="17.100000000000001" customHeight="1" x14ac:dyDescent="0.25">
      <c r="Q19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1" spans="17:17" ht="17.100000000000001" customHeight="1" x14ac:dyDescent="0.25">
      <c r="Q19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2" spans="17:17" ht="17.100000000000001" customHeight="1" x14ac:dyDescent="0.25">
      <c r="Q19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3" spans="17:17" ht="17.100000000000001" customHeight="1" x14ac:dyDescent="0.25">
      <c r="Q19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4" spans="17:17" ht="17.100000000000001" customHeight="1" x14ac:dyDescent="0.25">
      <c r="Q19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5" spans="17:17" ht="17.100000000000001" customHeight="1" x14ac:dyDescent="0.25">
      <c r="Q19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6" spans="17:17" ht="17.100000000000001" customHeight="1" x14ac:dyDescent="0.25">
      <c r="Q19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7" spans="17:17" ht="17.100000000000001" customHeight="1" x14ac:dyDescent="0.25">
      <c r="Q19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8" spans="17:17" ht="17.100000000000001" customHeight="1" x14ac:dyDescent="0.25">
      <c r="Q19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9" spans="17:17" ht="17.100000000000001" customHeight="1" x14ac:dyDescent="0.25">
      <c r="Q19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0" spans="17:17" ht="17.100000000000001" customHeight="1" x14ac:dyDescent="0.25">
      <c r="Q19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1" spans="17:17" ht="17.100000000000001" customHeight="1" x14ac:dyDescent="0.25">
      <c r="Q19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2" spans="17:17" ht="17.100000000000001" customHeight="1" x14ac:dyDescent="0.25">
      <c r="Q19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3" spans="17:17" ht="17.100000000000001" customHeight="1" x14ac:dyDescent="0.25">
      <c r="Q19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4" spans="17:17" ht="17.100000000000001" customHeight="1" x14ac:dyDescent="0.25">
      <c r="Q19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5" spans="17:17" ht="17.100000000000001" customHeight="1" x14ac:dyDescent="0.25">
      <c r="Q19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6" spans="17:17" ht="17.100000000000001" customHeight="1" x14ac:dyDescent="0.25">
      <c r="Q19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7" spans="17:17" ht="17.100000000000001" customHeight="1" x14ac:dyDescent="0.25">
      <c r="Q19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8" spans="17:17" ht="17.100000000000001" customHeight="1" x14ac:dyDescent="0.25">
      <c r="Q19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9" spans="17:17" ht="17.100000000000001" customHeight="1" x14ac:dyDescent="0.25">
      <c r="Q19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0" spans="17:17" ht="17.100000000000001" customHeight="1" x14ac:dyDescent="0.25">
      <c r="Q19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1" spans="17:17" ht="17.100000000000001" customHeight="1" x14ac:dyDescent="0.25">
      <c r="Q19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2" spans="17:17" ht="17.100000000000001" customHeight="1" x14ac:dyDescent="0.25">
      <c r="Q19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3" spans="17:17" ht="17.100000000000001" customHeight="1" x14ac:dyDescent="0.25">
      <c r="Q19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4" spans="17:17" ht="17.100000000000001" customHeight="1" x14ac:dyDescent="0.25">
      <c r="Q19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5" spans="17:17" ht="17.100000000000001" customHeight="1" x14ac:dyDescent="0.25">
      <c r="Q19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6" spans="17:17" ht="17.100000000000001" customHeight="1" x14ac:dyDescent="0.25">
      <c r="Q19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7" spans="17:17" ht="17.100000000000001" customHeight="1" x14ac:dyDescent="0.25">
      <c r="Q19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8" spans="17:17" ht="17.100000000000001" customHeight="1" x14ac:dyDescent="0.25">
      <c r="Q19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9" spans="17:17" ht="17.100000000000001" customHeight="1" x14ac:dyDescent="0.25">
      <c r="Q19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0" spans="17:17" ht="17.100000000000001" customHeight="1" x14ac:dyDescent="0.25">
      <c r="Q19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1" spans="17:17" ht="17.100000000000001" customHeight="1" x14ac:dyDescent="0.25">
      <c r="Q19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2" spans="17:17" ht="17.100000000000001" customHeight="1" x14ac:dyDescent="0.25">
      <c r="Q19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3" spans="17:17" ht="17.100000000000001" customHeight="1" x14ac:dyDescent="0.25">
      <c r="Q19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4" spans="17:17" ht="17.100000000000001" customHeight="1" x14ac:dyDescent="0.25">
      <c r="Q19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5" spans="17:17" ht="17.100000000000001" customHeight="1" x14ac:dyDescent="0.25">
      <c r="Q19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6" spans="17:17" ht="17.100000000000001" customHeight="1" x14ac:dyDescent="0.25">
      <c r="Q19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7" spans="17:17" ht="17.100000000000001" customHeight="1" x14ac:dyDescent="0.25">
      <c r="Q19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8" spans="17:17" ht="17.100000000000001" customHeight="1" x14ac:dyDescent="0.25">
      <c r="Q19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9" spans="17:17" ht="17.100000000000001" customHeight="1" x14ac:dyDescent="0.25">
      <c r="Q19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0" spans="17:17" ht="17.100000000000001" customHeight="1" x14ac:dyDescent="0.25">
      <c r="Q19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1" spans="17:17" ht="17.100000000000001" customHeight="1" x14ac:dyDescent="0.25">
      <c r="Q19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2" spans="17:17" ht="17.100000000000001" customHeight="1" x14ac:dyDescent="0.25">
      <c r="Q19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3" spans="17:17" ht="17.100000000000001" customHeight="1" x14ac:dyDescent="0.25">
      <c r="Q19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4" spans="17:17" ht="17.100000000000001" customHeight="1" x14ac:dyDescent="0.25">
      <c r="Q19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5" spans="17:17" ht="17.100000000000001" customHeight="1" x14ac:dyDescent="0.25">
      <c r="Q19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6" spans="17:17" ht="17.100000000000001" customHeight="1" x14ac:dyDescent="0.25">
      <c r="Q19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7" spans="17:17" ht="17.100000000000001" customHeight="1" x14ac:dyDescent="0.25">
      <c r="Q19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8" spans="17:17" ht="17.100000000000001" customHeight="1" x14ac:dyDescent="0.25">
      <c r="Q19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9" spans="17:17" ht="17.100000000000001" customHeight="1" x14ac:dyDescent="0.25">
      <c r="Q19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0" spans="17:17" ht="17.100000000000001" customHeight="1" x14ac:dyDescent="0.25">
      <c r="Q19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1" spans="17:17" ht="17.100000000000001" customHeight="1" x14ac:dyDescent="0.25">
      <c r="Q19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2" spans="17:17" ht="17.100000000000001" customHeight="1" x14ac:dyDescent="0.25">
      <c r="Q19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3" spans="17:17" ht="17.100000000000001" customHeight="1" x14ac:dyDescent="0.25">
      <c r="Q19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4" spans="17:17" ht="17.100000000000001" customHeight="1" x14ac:dyDescent="0.25">
      <c r="Q19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5" spans="17:17" ht="17.100000000000001" customHeight="1" x14ac:dyDescent="0.25">
      <c r="Q19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6" spans="17:17" ht="17.100000000000001" customHeight="1" x14ac:dyDescent="0.25">
      <c r="Q19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7" spans="17:17" ht="17.100000000000001" customHeight="1" x14ac:dyDescent="0.25">
      <c r="Q19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8" spans="17:17" ht="17.100000000000001" customHeight="1" x14ac:dyDescent="0.25">
      <c r="Q19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9" spans="17:17" ht="17.100000000000001" customHeight="1" x14ac:dyDescent="0.25">
      <c r="Q19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0" spans="17:17" ht="17.100000000000001" customHeight="1" x14ac:dyDescent="0.25">
      <c r="Q19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1" spans="17:17" ht="17.100000000000001" customHeight="1" x14ac:dyDescent="0.25">
      <c r="Q19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2" spans="17:17" ht="17.100000000000001" customHeight="1" x14ac:dyDescent="0.25">
      <c r="Q19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3" spans="17:17" ht="17.100000000000001" customHeight="1" x14ac:dyDescent="0.25">
      <c r="Q19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4" spans="17:17" ht="17.100000000000001" customHeight="1" x14ac:dyDescent="0.25">
      <c r="Q19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5" spans="17:17" ht="17.100000000000001" customHeight="1" x14ac:dyDescent="0.25">
      <c r="Q19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6" spans="17:17" ht="17.100000000000001" customHeight="1" x14ac:dyDescent="0.25">
      <c r="Q19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7" spans="17:17" ht="17.100000000000001" customHeight="1" x14ac:dyDescent="0.25">
      <c r="Q19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8" spans="17:17" ht="17.100000000000001" customHeight="1" x14ac:dyDescent="0.25">
      <c r="Q19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9" spans="17:17" ht="17.100000000000001" customHeight="1" x14ac:dyDescent="0.25">
      <c r="Q19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0" spans="17:17" ht="17.100000000000001" customHeight="1" x14ac:dyDescent="0.25">
      <c r="Q19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1" spans="17:17" ht="17.100000000000001" customHeight="1" x14ac:dyDescent="0.25">
      <c r="Q19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2" spans="17:17" ht="17.100000000000001" customHeight="1" x14ac:dyDescent="0.25">
      <c r="Q19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3" spans="17:17" ht="17.100000000000001" customHeight="1" x14ac:dyDescent="0.25">
      <c r="Q19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4" spans="17:17" ht="17.100000000000001" customHeight="1" x14ac:dyDescent="0.25">
      <c r="Q19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5" spans="17:17" ht="17.100000000000001" customHeight="1" x14ac:dyDescent="0.25">
      <c r="Q19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6" spans="17:17" ht="17.100000000000001" customHeight="1" x14ac:dyDescent="0.25">
      <c r="Q19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7" spans="17:17" ht="17.100000000000001" customHeight="1" x14ac:dyDescent="0.25">
      <c r="Q19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8" spans="17:17" ht="17.100000000000001" customHeight="1" x14ac:dyDescent="0.25">
      <c r="Q19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9" spans="17:17" ht="17.100000000000001" customHeight="1" x14ac:dyDescent="0.25">
      <c r="Q19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0" spans="17:17" ht="17.100000000000001" customHeight="1" x14ac:dyDescent="0.25">
      <c r="Q19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1" spans="17:17" ht="17.100000000000001" customHeight="1" x14ac:dyDescent="0.25">
      <c r="Q19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2" spans="17:17" ht="17.100000000000001" customHeight="1" x14ac:dyDescent="0.25">
      <c r="Q19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3" spans="17:17" ht="17.100000000000001" customHeight="1" x14ac:dyDescent="0.25">
      <c r="Q19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4" spans="17:17" ht="17.100000000000001" customHeight="1" x14ac:dyDescent="0.25">
      <c r="Q19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5" spans="17:17" ht="17.100000000000001" customHeight="1" x14ac:dyDescent="0.25">
      <c r="Q19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6" spans="17:17" ht="17.100000000000001" customHeight="1" x14ac:dyDescent="0.25">
      <c r="Q19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7" spans="17:17" ht="17.100000000000001" customHeight="1" x14ac:dyDescent="0.25">
      <c r="Q19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8" spans="17:17" ht="17.100000000000001" customHeight="1" x14ac:dyDescent="0.25">
      <c r="Q19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9" spans="17:17" ht="17.100000000000001" customHeight="1" x14ac:dyDescent="0.25">
      <c r="Q19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0" spans="17:17" ht="17.100000000000001" customHeight="1" x14ac:dyDescent="0.25">
      <c r="Q19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1" spans="17:17" ht="17.100000000000001" customHeight="1" x14ac:dyDescent="0.25">
      <c r="Q19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2" spans="17:17" ht="17.100000000000001" customHeight="1" x14ac:dyDescent="0.25">
      <c r="Q19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3" spans="17:17" ht="17.100000000000001" customHeight="1" x14ac:dyDescent="0.25">
      <c r="Q19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4" spans="17:17" ht="17.100000000000001" customHeight="1" x14ac:dyDescent="0.25">
      <c r="Q19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5" spans="17:17" ht="17.100000000000001" customHeight="1" x14ac:dyDescent="0.25">
      <c r="Q19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6" spans="17:17" ht="17.100000000000001" customHeight="1" x14ac:dyDescent="0.25">
      <c r="Q19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7" spans="17:17" ht="17.100000000000001" customHeight="1" x14ac:dyDescent="0.25">
      <c r="Q19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8" spans="17:17" ht="17.100000000000001" customHeight="1" x14ac:dyDescent="0.25">
      <c r="Q19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9" spans="17:17" ht="17.100000000000001" customHeight="1" x14ac:dyDescent="0.25">
      <c r="Q19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0" spans="17:17" ht="17.100000000000001" customHeight="1" x14ac:dyDescent="0.25">
      <c r="Q19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1" spans="17:17" ht="17.100000000000001" customHeight="1" x14ac:dyDescent="0.25">
      <c r="Q19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2" spans="17:17" ht="17.100000000000001" customHeight="1" x14ac:dyDescent="0.25">
      <c r="Q19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3" spans="17:17" ht="17.100000000000001" customHeight="1" x14ac:dyDescent="0.25">
      <c r="Q19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4" spans="17:17" ht="17.100000000000001" customHeight="1" x14ac:dyDescent="0.25">
      <c r="Q19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5" spans="17:17" ht="17.100000000000001" customHeight="1" x14ac:dyDescent="0.25">
      <c r="Q19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6" spans="17:17" ht="17.100000000000001" customHeight="1" x14ac:dyDescent="0.25">
      <c r="Q19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7" spans="17:17" ht="17.100000000000001" customHeight="1" x14ac:dyDescent="0.25">
      <c r="Q19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8" spans="17:17" ht="17.100000000000001" customHeight="1" x14ac:dyDescent="0.25">
      <c r="Q19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9" spans="17:17" ht="17.100000000000001" customHeight="1" x14ac:dyDescent="0.25">
      <c r="Q19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0" spans="17:17" ht="17.100000000000001" customHeight="1" x14ac:dyDescent="0.25">
      <c r="Q19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1" spans="17:17" ht="17.100000000000001" customHeight="1" x14ac:dyDescent="0.25">
      <c r="Q19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2" spans="17:17" ht="17.100000000000001" customHeight="1" x14ac:dyDescent="0.25">
      <c r="Q19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3" spans="17:17" ht="17.100000000000001" customHeight="1" x14ac:dyDescent="0.25">
      <c r="Q19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4" spans="17:17" ht="17.100000000000001" customHeight="1" x14ac:dyDescent="0.25">
      <c r="Q19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5" spans="17:17" ht="17.100000000000001" customHeight="1" x14ac:dyDescent="0.25">
      <c r="Q19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6" spans="17:17" ht="17.100000000000001" customHeight="1" x14ac:dyDescent="0.25">
      <c r="Q19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7" spans="17:17" ht="17.100000000000001" customHeight="1" x14ac:dyDescent="0.25">
      <c r="Q19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8" spans="17:17" ht="17.100000000000001" customHeight="1" x14ac:dyDescent="0.25">
      <c r="Q19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9" spans="17:17" ht="17.100000000000001" customHeight="1" x14ac:dyDescent="0.25">
      <c r="Q19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0" spans="17:17" ht="17.100000000000001" customHeight="1" x14ac:dyDescent="0.25">
      <c r="Q19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1" spans="17:17" ht="17.100000000000001" customHeight="1" x14ac:dyDescent="0.25">
      <c r="Q19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2" spans="17:17" ht="17.100000000000001" customHeight="1" x14ac:dyDescent="0.25">
      <c r="Q19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3" spans="17:17" ht="17.100000000000001" customHeight="1" x14ac:dyDescent="0.25">
      <c r="Q19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4" spans="17:17" ht="17.100000000000001" customHeight="1" x14ac:dyDescent="0.25">
      <c r="Q19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5" spans="17:17" ht="17.100000000000001" customHeight="1" x14ac:dyDescent="0.25">
      <c r="Q19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6" spans="17:17" ht="17.100000000000001" customHeight="1" x14ac:dyDescent="0.25">
      <c r="Q19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7" spans="17:17" ht="17.100000000000001" customHeight="1" x14ac:dyDescent="0.25">
      <c r="Q19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8" spans="17:17" ht="17.100000000000001" customHeight="1" x14ac:dyDescent="0.25">
      <c r="Q19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9" spans="17:17" ht="17.100000000000001" customHeight="1" x14ac:dyDescent="0.25">
      <c r="Q19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0" spans="17:17" ht="17.100000000000001" customHeight="1" x14ac:dyDescent="0.25">
      <c r="Q19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1" spans="17:17" ht="17.100000000000001" customHeight="1" x14ac:dyDescent="0.25">
      <c r="Q19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2" spans="17:17" ht="17.100000000000001" customHeight="1" x14ac:dyDescent="0.25">
      <c r="Q19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3" spans="17:17" ht="17.100000000000001" customHeight="1" x14ac:dyDescent="0.25">
      <c r="Q19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4" spans="17:17" ht="17.100000000000001" customHeight="1" x14ac:dyDescent="0.25">
      <c r="Q19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5" spans="17:17" ht="17.100000000000001" customHeight="1" x14ac:dyDescent="0.25">
      <c r="Q19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6" spans="17:17" ht="17.100000000000001" customHeight="1" x14ac:dyDescent="0.25">
      <c r="Q19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7" spans="17:17" ht="17.100000000000001" customHeight="1" x14ac:dyDescent="0.25">
      <c r="Q19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8" spans="17:17" ht="17.100000000000001" customHeight="1" x14ac:dyDescent="0.25">
      <c r="Q19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9" spans="17:17" ht="17.100000000000001" customHeight="1" x14ac:dyDescent="0.25">
      <c r="Q19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0" spans="17:17" ht="17.100000000000001" customHeight="1" x14ac:dyDescent="0.25">
      <c r="Q19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1" spans="17:17" ht="17.100000000000001" customHeight="1" x14ac:dyDescent="0.25">
      <c r="Q19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2" spans="17:17" ht="17.100000000000001" customHeight="1" x14ac:dyDescent="0.25">
      <c r="Q19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3" spans="17:17" ht="17.100000000000001" customHeight="1" x14ac:dyDescent="0.25">
      <c r="Q19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4" spans="17:17" ht="17.100000000000001" customHeight="1" x14ac:dyDescent="0.25">
      <c r="Q19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5" spans="17:17" ht="17.100000000000001" customHeight="1" x14ac:dyDescent="0.25">
      <c r="Q19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6" spans="17:17" ht="17.100000000000001" customHeight="1" x14ac:dyDescent="0.25">
      <c r="Q19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7" spans="17:17" ht="17.100000000000001" customHeight="1" x14ac:dyDescent="0.25">
      <c r="Q19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8" spans="17:17" ht="17.100000000000001" customHeight="1" x14ac:dyDescent="0.25">
      <c r="Q19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9" spans="17:17" ht="17.100000000000001" customHeight="1" x14ac:dyDescent="0.25">
      <c r="Q19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0" spans="17:17" ht="17.100000000000001" customHeight="1" x14ac:dyDescent="0.25">
      <c r="Q19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1" spans="17:17" ht="17.100000000000001" customHeight="1" x14ac:dyDescent="0.25">
      <c r="Q19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2" spans="17:17" ht="17.100000000000001" customHeight="1" x14ac:dyDescent="0.25">
      <c r="Q19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3" spans="17:17" ht="17.100000000000001" customHeight="1" x14ac:dyDescent="0.25">
      <c r="Q19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4" spans="17:17" ht="17.100000000000001" customHeight="1" x14ac:dyDescent="0.25">
      <c r="Q19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5" spans="17:17" ht="17.100000000000001" customHeight="1" x14ac:dyDescent="0.25">
      <c r="Q19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6" spans="17:17" ht="17.100000000000001" customHeight="1" x14ac:dyDescent="0.25">
      <c r="Q19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7" spans="17:17" ht="17.100000000000001" customHeight="1" x14ac:dyDescent="0.25">
      <c r="Q19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8" spans="17:17" ht="17.100000000000001" customHeight="1" x14ac:dyDescent="0.25">
      <c r="Q19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9" spans="17:17" ht="17.100000000000001" customHeight="1" x14ac:dyDescent="0.25">
      <c r="Q19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0" spans="17:17" ht="17.100000000000001" customHeight="1" x14ac:dyDescent="0.25">
      <c r="Q19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1" spans="17:17" ht="17.100000000000001" customHeight="1" x14ac:dyDescent="0.25">
      <c r="Q19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2" spans="17:17" ht="17.100000000000001" customHeight="1" x14ac:dyDescent="0.25">
      <c r="Q19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3" spans="17:17" ht="17.100000000000001" customHeight="1" x14ac:dyDescent="0.25">
      <c r="Q19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4" spans="17:17" ht="17.100000000000001" customHeight="1" x14ac:dyDescent="0.25">
      <c r="Q19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5" spans="17:17" ht="17.100000000000001" customHeight="1" x14ac:dyDescent="0.25">
      <c r="Q19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6" spans="17:17" ht="17.100000000000001" customHeight="1" x14ac:dyDescent="0.25">
      <c r="Q19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7" spans="17:17" ht="17.100000000000001" customHeight="1" x14ac:dyDescent="0.25">
      <c r="Q19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8" spans="17:17" ht="17.100000000000001" customHeight="1" x14ac:dyDescent="0.25">
      <c r="Q19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9" spans="17:17" ht="17.100000000000001" customHeight="1" x14ac:dyDescent="0.25">
      <c r="Q19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0" spans="17:17" ht="17.100000000000001" customHeight="1" x14ac:dyDescent="0.25">
      <c r="Q19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1" spans="17:17" ht="17.100000000000001" customHeight="1" x14ac:dyDescent="0.25">
      <c r="Q19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2" spans="17:17" ht="17.100000000000001" customHeight="1" x14ac:dyDescent="0.25">
      <c r="Q19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3" spans="17:17" ht="17.100000000000001" customHeight="1" x14ac:dyDescent="0.25">
      <c r="Q19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4" spans="17:17" ht="17.100000000000001" customHeight="1" x14ac:dyDescent="0.25">
      <c r="Q19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5" spans="17:17" ht="17.100000000000001" customHeight="1" x14ac:dyDescent="0.25">
      <c r="Q19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6" spans="17:17" ht="17.100000000000001" customHeight="1" x14ac:dyDescent="0.25">
      <c r="Q19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7" spans="17:17" ht="17.100000000000001" customHeight="1" x14ac:dyDescent="0.25">
      <c r="Q19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8" spans="17:17" ht="17.100000000000001" customHeight="1" x14ac:dyDescent="0.25">
      <c r="Q19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9" spans="17:17" ht="17.100000000000001" customHeight="1" x14ac:dyDescent="0.25">
      <c r="Q19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0" spans="17:17" ht="17.100000000000001" customHeight="1" x14ac:dyDescent="0.25">
      <c r="Q19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1" spans="17:17" ht="17.100000000000001" customHeight="1" x14ac:dyDescent="0.25">
      <c r="Q19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2" spans="17:17" ht="17.100000000000001" customHeight="1" x14ac:dyDescent="0.25">
      <c r="Q19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3" spans="17:17" ht="17.100000000000001" customHeight="1" x14ac:dyDescent="0.25">
      <c r="Q19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4" spans="17:17" ht="17.100000000000001" customHeight="1" x14ac:dyDescent="0.25">
      <c r="Q19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5" spans="17:17" ht="17.100000000000001" customHeight="1" x14ac:dyDescent="0.25">
      <c r="Q19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6" spans="17:17" ht="17.100000000000001" customHeight="1" x14ac:dyDescent="0.25">
      <c r="Q19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7" spans="17:17" ht="17.100000000000001" customHeight="1" x14ac:dyDescent="0.25">
      <c r="Q19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8" spans="17:17" ht="17.100000000000001" customHeight="1" x14ac:dyDescent="0.25">
      <c r="Q19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9" spans="17:17" ht="17.100000000000001" customHeight="1" x14ac:dyDescent="0.25">
      <c r="Q19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0" spans="17:17" ht="17.100000000000001" customHeight="1" x14ac:dyDescent="0.25">
      <c r="Q20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1" spans="17:17" ht="17.100000000000001" customHeight="1" x14ac:dyDescent="0.25">
      <c r="Q20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2" spans="17:17" ht="17.100000000000001" customHeight="1" x14ac:dyDescent="0.25">
      <c r="Q20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3" spans="17:17" ht="17.100000000000001" customHeight="1" x14ac:dyDescent="0.25">
      <c r="Q20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4" spans="17:17" ht="17.100000000000001" customHeight="1" x14ac:dyDescent="0.25">
      <c r="Q20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TC2q3h5ne6EgHWmkHTgMQK+Axb1uGepBMmxFTMgYkma7xM2QcjEeBwc8i3gC32uuVoFK3jmnzV/NNUCmENZmqg==" saltValue="OahhZD0KMsaQuMCDjuV3vQ==" spinCount="100000" sheet="1" objects="1" scenarios="1" formatCells="0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 xr:uid="{99D9C4BA-A9B4-4D1E-83DD-59970853642B}"/>
    <dataValidation allowBlank="1" showInputMessage="1" showErrorMessage="1" promptTitle="Info:" prompt="Specify in the “Note” column, if &quot;Other.”" sqref="G1" xr:uid="{344B58C3-9A8A-4E02-8D18-C3C08A351E54}"/>
    <dataValidation allowBlank="1" showInputMessage="1" showErrorMessage="1" promptTitle="Info:" prompt="Specify in the “Note” column, if “Other.”" sqref="K1" xr:uid="{6F694D23-DC4E-4681-891A-1EF33E7F9FD9}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 xr:uid="{5E667A04-6C5E-44E1-8075-5D54DBCFDD9E}"/>
    <dataValidation allowBlank="1" showInputMessage="1" showErrorMessage="1" promptTitle="Info:" prompt="Don't fill this column. The SL Category will be automatically determined based on required information provided." sqref="Q1" xr:uid="{338A3B47-3887-479E-82E2-2D454C2379B4}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 xr:uid="{08C5E642-1B6B-48CD-B447-A6926E966E3C}">
          <x14:formula1>
            <xm:f>OFFSET('Information Sheet'!$B$17, 0, 0, COUNTA('Information Sheet'!$B$17:$B$24),1)</xm:f>
          </x14:formula1>
          <xm:sqref>J5:J28 E2:E20004</xm:sqref>
        </x14:dataValidation>
        <x14:dataValidation type="list" allowBlank="1" showInputMessage="1" showErrorMessage="1" xr:uid="{C67ABF5A-4CD1-4B50-98B8-482C83AEC10C}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 xr:uid="{E29B079B-9656-4ABF-9C17-87E1D0466917}">
          <x14:formula1>
            <xm:f>'Information Sheet'!$A$17:$A$20</xm:f>
          </x14:formula1>
          <xm:sqref>D2:D20004</xm:sqref>
        </x14:dataValidation>
        <x14:dataValidation type="list" allowBlank="1" showErrorMessage="1" xr:uid="{BDB29E7A-4FB1-4060-9C30-6681B7DBB590}">
          <x14:formula1>
            <xm:f>'Information Sheet'!$C$17:$C$20</xm:f>
          </x14:formula1>
          <xm:sqref>F2:F20004</xm:sqref>
        </x14:dataValidation>
        <x14:dataValidation type="list" allowBlank="1" showInputMessage="1" showErrorMessage="1" xr:uid="{11B2E2B7-C6E2-4E5F-AE16-1415637A09F5}">
          <x14:formula1>
            <xm:f>'Information Sheet'!$E$17:$E$21</xm:f>
          </x14:formula1>
          <xm:sqref>I2:I20004</xm:sqref>
        </x14:dataValidation>
        <x14:dataValidation type="list" allowBlank="1" showInputMessage="1" showErrorMessage="1" xr:uid="{A87B4DAB-2782-40DF-9CD8-43D083070A87}">
          <x14:formula1>
            <xm:f>'Information Sheet'!$C$28:$C$31</xm:f>
          </x14:formula1>
          <xm:sqref>L2:L20004</xm:sqref>
        </x14:dataValidation>
        <x14:dataValidation type="list" allowBlank="1" showInputMessage="1" showErrorMessage="1" xr:uid="{0771A6B4-80EC-4486-A127-E4785830312C}">
          <x14:formula1>
            <xm:f>'Information Sheet'!$D$28:$D$32</xm:f>
          </x14:formula1>
          <xm:sqref>M2:M20004</xm:sqref>
        </x14:dataValidation>
        <x14:dataValidation type="list" allowBlank="1" showInputMessage="1" showErrorMessage="1" xr:uid="{1503A90D-AD81-476D-90D9-0E896F474C4E}">
          <x14:formula1>
            <xm:f>'Information Sheet'!$E$28:$E$31</xm:f>
          </x14:formula1>
          <xm:sqref>N2:N20004</xm:sqref>
        </x14:dataValidation>
        <x14:dataValidation type="list" allowBlank="1" showInputMessage="1" showErrorMessage="1" xr:uid="{9DB3ADDC-1710-477B-8774-91B08A95FF51}">
          <x14:formula1>
            <xm:f>'Information Sheet'!$F$28:$F$32</xm:f>
          </x14:formula1>
          <xm:sqref>P2:P20004</xm:sqref>
        </x14:dataValidation>
        <x14:dataValidation type="list" allowBlank="1" showErrorMessage="1" xr:uid="{0F151D80-E101-4C99-B2F3-6CE48AB93FA5}">
          <x14:formula1>
            <xm:f>'Information Sheet'!$D$17:$D$24</xm:f>
          </x14:formula1>
          <xm:sqref>G2:G20004</xm:sqref>
        </x14:dataValidation>
        <x14:dataValidation type="list" allowBlank="1" showInputMessage="1" showErrorMessage="1" xr:uid="{C1CBB55B-7BBD-402A-98E6-C496095E5EA2}">
          <x14:formula1>
            <xm:f>'Information Sheet'!$B$28:$B$35</xm:f>
          </x14:formula1>
          <xm:sqref>K2:K20004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46C1-7299-4D82-B10A-3690C86C8E1C}">
  <dimension ref="A1:O44"/>
  <sheetViews>
    <sheetView showGridLines="0" zoomScaleNormal="100" workbookViewId="0">
      <selection activeCell="B3" sqref="B3:I3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2" t="s">
        <v>58</v>
      </c>
      <c r="B1" s="102"/>
      <c r="C1" s="102"/>
      <c r="D1" s="102"/>
      <c r="E1" s="102"/>
      <c r="F1" s="102"/>
      <c r="G1" s="102"/>
      <c r="H1" s="102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4" t="s">
        <v>60</v>
      </c>
      <c r="B3" s="111"/>
      <c r="C3" s="112"/>
      <c r="D3" s="112"/>
      <c r="E3" s="112"/>
      <c r="F3" s="112"/>
      <c r="G3" s="112"/>
      <c r="H3" s="112"/>
      <c r="I3" s="113"/>
    </row>
    <row r="4" spans="1:9" ht="15" customHeight="1" x14ac:dyDescent="0.2">
      <c r="A4" s="75" t="s">
        <v>61</v>
      </c>
      <c r="B4" s="114"/>
      <c r="C4" s="115"/>
      <c r="D4" s="115"/>
      <c r="E4" s="115"/>
      <c r="F4" s="115"/>
      <c r="G4" s="115"/>
      <c r="H4" s="115"/>
      <c r="I4" s="116"/>
    </row>
    <row r="5" spans="1:9" ht="9" customHeight="1" x14ac:dyDescent="0.2"/>
    <row r="6" spans="1:9" ht="15" customHeight="1" x14ac:dyDescent="0.25">
      <c r="A6" s="33" t="s">
        <v>108</v>
      </c>
    </row>
    <row r="7" spans="1:9" ht="15" customHeight="1" x14ac:dyDescent="0.2">
      <c r="A7" s="103" t="s">
        <v>62</v>
      </c>
      <c r="B7" s="104"/>
      <c r="C7" s="117"/>
      <c r="D7" s="118"/>
      <c r="E7" s="118"/>
      <c r="F7" s="118"/>
      <c r="G7" s="118"/>
      <c r="H7" s="118"/>
      <c r="I7" s="119"/>
    </row>
    <row r="8" spans="1:9" ht="15" customHeight="1" x14ac:dyDescent="0.2">
      <c r="A8" s="105" t="s">
        <v>63</v>
      </c>
      <c r="B8" s="106"/>
      <c r="C8" s="120"/>
      <c r="D8" s="121"/>
      <c r="E8" s="121"/>
      <c r="F8" s="121"/>
      <c r="G8" s="121"/>
      <c r="H8" s="121"/>
      <c r="I8" s="122"/>
    </row>
    <row r="9" spans="1:9" ht="15" customHeight="1" x14ac:dyDescent="0.2">
      <c r="A9" s="107" t="s">
        <v>64</v>
      </c>
      <c r="B9" s="108"/>
      <c r="C9" s="123"/>
      <c r="D9" s="124"/>
      <c r="E9" s="124"/>
      <c r="F9" s="124"/>
      <c r="G9" s="124"/>
      <c r="H9" s="124"/>
      <c r="I9" s="125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09" t="s">
        <v>66</v>
      </c>
      <c r="B12" s="109"/>
      <c r="C12" s="109"/>
      <c r="D12" s="109"/>
      <c r="E12" s="109"/>
      <c r="F12" s="109"/>
      <c r="G12" s="110">
        <f>G13+G17</f>
        <v>0</v>
      </c>
      <c r="H12" s="110"/>
      <c r="I12" s="110"/>
    </row>
    <row r="13" spans="1:9" s="47" customFormat="1" ht="15" customHeight="1" thickTop="1" x14ac:dyDescent="0.2">
      <c r="A13" s="126" t="s">
        <v>67</v>
      </c>
      <c r="B13" s="126"/>
      <c r="C13" s="126"/>
      <c r="D13" s="126"/>
      <c r="E13" s="126"/>
      <c r="F13" s="126"/>
      <c r="G13" s="127">
        <f>SUM(G14:I16)</f>
        <v>0</v>
      </c>
      <c r="H13" s="127"/>
      <c r="I13" s="127"/>
    </row>
    <row r="14" spans="1:9" s="47" customFormat="1" ht="15" customHeight="1" x14ac:dyDescent="0.2">
      <c r="A14" s="128" t="s">
        <v>68</v>
      </c>
      <c r="B14" s="128"/>
      <c r="C14" s="128"/>
      <c r="D14" s="128"/>
      <c r="E14" s="128"/>
      <c r="F14" s="128"/>
      <c r="G14" s="129">
        <f>COUNTIF('Service Line Inventory Template'!$Q$2:$Q$20004,"Lead")</f>
        <v>0</v>
      </c>
      <c r="H14" s="129"/>
      <c r="I14" s="129"/>
    </row>
    <row r="15" spans="1:9" s="47" customFormat="1" ht="15" customHeight="1" x14ac:dyDescent="0.2">
      <c r="A15" s="128" t="s">
        <v>69</v>
      </c>
      <c r="B15" s="128"/>
      <c r="C15" s="128"/>
      <c r="D15" s="128"/>
      <c r="E15" s="128"/>
      <c r="F15" s="128"/>
      <c r="G15" s="129">
        <f>COUNTIF('Service Line Inventory Template'!$Q$2:$Q$20004,"GSLRR")</f>
        <v>0</v>
      </c>
      <c r="H15" s="129"/>
      <c r="I15" s="129"/>
    </row>
    <row r="16" spans="1:9" s="47" customFormat="1" ht="15" customHeight="1" x14ac:dyDescent="0.2">
      <c r="A16" s="130" t="s">
        <v>70</v>
      </c>
      <c r="B16" s="130"/>
      <c r="C16" s="130"/>
      <c r="D16" s="130"/>
      <c r="E16" s="130"/>
      <c r="F16" s="130"/>
      <c r="G16" s="129">
        <f>COUNTIF('Service Line Inventory Template'!$Q$2:$Q$20004,"Non-Lead")</f>
        <v>0</v>
      </c>
      <c r="H16" s="129"/>
      <c r="I16" s="129"/>
    </row>
    <row r="17" spans="1:15" s="47" customFormat="1" ht="14.25" x14ac:dyDescent="0.2">
      <c r="A17" s="131" t="s">
        <v>71</v>
      </c>
      <c r="B17" s="131"/>
      <c r="C17" s="131"/>
      <c r="D17" s="131"/>
      <c r="E17" s="131"/>
      <c r="F17" s="131"/>
      <c r="G17" s="132">
        <f>COUNTIF('Service Line Inventory Template'!$Q$2:$Q$20004,"Unknown")</f>
        <v>0</v>
      </c>
      <c r="H17" s="132"/>
      <c r="I17" s="132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3" t="s">
        <v>72</v>
      </c>
      <c r="B19" s="133"/>
      <c r="C19" s="88" t="s">
        <v>44</v>
      </c>
      <c r="D19" s="134" t="s">
        <v>73</v>
      </c>
      <c r="E19" s="135"/>
      <c r="F19" s="134" t="s">
        <v>46</v>
      </c>
      <c r="G19" s="135"/>
      <c r="H19" s="134" t="s">
        <v>21</v>
      </c>
      <c r="I19" s="135"/>
      <c r="L19" s="21"/>
      <c r="M19" s="21"/>
      <c r="N19" s="21"/>
      <c r="O19" s="21"/>
    </row>
    <row r="20" spans="1:15" s="47" customFormat="1" ht="15" customHeight="1" thickTop="1" x14ac:dyDescent="0.25">
      <c r="A20" s="136" t="s">
        <v>74</v>
      </c>
      <c r="B20" s="137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8">
        <f>COUNTIF(Table1[Current Public Side SL Material ⓘ],"C*")+COUNTIF(Table1[Current Public Side SL Material ⓘ],"P*")+COUNTIF(Table1[Current Public Side SL Material ⓘ],"K*")</f>
        <v>0</v>
      </c>
      <c r="G20" s="139"/>
      <c r="H20" s="138">
        <f>COUNTIF(Table1[Current Public Side SL Material ⓘ],"U*")</f>
        <v>0</v>
      </c>
      <c r="I20" s="140"/>
      <c r="J20" s="50"/>
      <c r="L20" s="21"/>
      <c r="M20" s="21"/>
      <c r="N20" s="21"/>
      <c r="O20" s="21"/>
    </row>
    <row r="21" spans="1:15" s="47" customFormat="1" ht="15" customHeight="1" x14ac:dyDescent="0.25">
      <c r="A21" s="136" t="s">
        <v>76</v>
      </c>
      <c r="B21" s="137"/>
      <c r="C21" s="53">
        <f>COUNTIF(Table1[Customer SL Material ⓘ],"Lead*")</f>
        <v>0</v>
      </c>
      <c r="D21" s="55">
        <f>COUNTIF(Table1[Customer SL Material ⓘ],"Galvanized*")</f>
        <v>0</v>
      </c>
      <c r="E21" s="51" t="s">
        <v>75</v>
      </c>
      <c r="F21" s="141">
        <f>COUNTIF(Table1[Customer SL Material ⓘ],"C*")+COUNTIF(Table1[Customer SL Material ⓘ],"P*")+COUNTIF(Table1[Customer SL Material ⓘ],"K*")</f>
        <v>0</v>
      </c>
      <c r="G21" s="142"/>
      <c r="H21" s="141">
        <f>COUNTIF(Table1[Customer SL Material ⓘ],"U*")</f>
        <v>0</v>
      </c>
      <c r="I21" s="143"/>
      <c r="J21" s="50"/>
      <c r="L21" s="21"/>
      <c r="M21" s="21"/>
      <c r="N21" s="21"/>
      <c r="O21" s="21"/>
    </row>
    <row r="22" spans="1:15" s="47" customFormat="1" ht="34.5" customHeight="1" x14ac:dyDescent="0.25">
      <c r="A22" s="144" t="s">
        <v>66</v>
      </c>
      <c r="B22" s="145"/>
      <c r="C22" s="78">
        <f>COUNTIF(Table1[SL Category ⓘ],"Lead")</f>
        <v>0</v>
      </c>
      <c r="D22" s="79">
        <f>COUNTIF(Table1[SL Category ⓘ],"GSLRR")</f>
        <v>0</v>
      </c>
      <c r="E22" s="80" t="s">
        <v>45</v>
      </c>
      <c r="F22" s="146">
        <f>COUNTIF(Table1[SL Category ⓘ],"Non-Lead")</f>
        <v>0</v>
      </c>
      <c r="G22" s="147"/>
      <c r="H22" s="146">
        <f>COUNTIF(Table1[SL Category ⓘ],"Unknown")</f>
        <v>0</v>
      </c>
      <c r="I22" s="148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49" t="s">
        <v>78</v>
      </c>
      <c r="B25" s="149"/>
      <c r="C25" s="149"/>
      <c r="D25" s="149"/>
      <c r="E25" s="150" t="s">
        <v>79</v>
      </c>
      <c r="F25" s="150"/>
      <c r="G25" s="151" t="s">
        <v>80</v>
      </c>
      <c r="H25" s="152"/>
      <c r="I25" s="153"/>
      <c r="L25"/>
      <c r="M25"/>
      <c r="N25"/>
      <c r="O25"/>
    </row>
    <row r="26" spans="1:15" ht="15" customHeight="1" thickTop="1" x14ac:dyDescent="0.25">
      <c r="A26" s="154" t="s">
        <v>81</v>
      </c>
      <c r="B26" s="154"/>
      <c r="C26" s="154"/>
      <c r="D26" s="154"/>
      <c r="E26" s="155">
        <f>COUNTIF('Service Line Inventory Template'!G2:G20004,"Records")</f>
        <v>0</v>
      </c>
      <c r="F26" s="155"/>
      <c r="G26" s="156">
        <f>COUNTIF('Service Line Inventory Template'!K2:K20004,"Records")</f>
        <v>0</v>
      </c>
      <c r="H26" s="157"/>
      <c r="I26" s="158"/>
      <c r="L26"/>
      <c r="M26"/>
      <c r="N26"/>
      <c r="O26"/>
    </row>
    <row r="27" spans="1:15" ht="15" customHeight="1" x14ac:dyDescent="0.25">
      <c r="A27" s="159" t="s">
        <v>19</v>
      </c>
      <c r="B27" s="160"/>
      <c r="C27" s="160"/>
      <c r="D27" s="161"/>
      <c r="E27" s="162">
        <f>COUNTIF('Service Line Inventory Template'!G2:G20004,"Field Inspection")</f>
        <v>0</v>
      </c>
      <c r="F27" s="162"/>
      <c r="G27" s="163">
        <f>COUNTIF('Service Line Inventory Template'!K2:K20004,A27)</f>
        <v>0</v>
      </c>
      <c r="H27" s="164"/>
      <c r="I27" s="165"/>
      <c r="L27"/>
      <c r="M27"/>
      <c r="N27"/>
      <c r="O27"/>
    </row>
    <row r="28" spans="1:15" x14ac:dyDescent="0.25">
      <c r="A28" s="166" t="s">
        <v>107</v>
      </c>
      <c r="B28" s="166"/>
      <c r="C28" s="166"/>
      <c r="D28" s="166"/>
      <c r="E28" s="129" t="s">
        <v>105</v>
      </c>
      <c r="F28" s="129"/>
      <c r="G28" s="167">
        <f>COUNTIF('Service Line Inventory Template'!K2:K20004,A28)</f>
        <v>0</v>
      </c>
      <c r="H28" s="168"/>
      <c r="I28" s="169"/>
      <c r="L28"/>
      <c r="M28"/>
      <c r="N28"/>
      <c r="O28"/>
    </row>
    <row r="29" spans="1:15" ht="15" customHeight="1" x14ac:dyDescent="0.25">
      <c r="A29" s="106" t="s">
        <v>23</v>
      </c>
      <c r="B29" s="106"/>
      <c r="C29" s="106"/>
      <c r="D29" s="106"/>
      <c r="E29" s="162">
        <f>COUNTIF('Service Line Inventory Template'!$G$2:$G$20004,A29)</f>
        <v>0</v>
      </c>
      <c r="F29" s="162"/>
      <c r="G29" s="163">
        <f>COUNTIF('Service Line Inventory Template'!K2:K20004,A29)</f>
        <v>0</v>
      </c>
      <c r="H29" s="164"/>
      <c r="I29" s="165"/>
      <c r="L29"/>
      <c r="M29"/>
      <c r="N29"/>
      <c r="O29"/>
    </row>
    <row r="30" spans="1:15" ht="15" customHeight="1" x14ac:dyDescent="0.25">
      <c r="A30" s="170" t="s">
        <v>93</v>
      </c>
      <c r="B30" s="170"/>
      <c r="C30" s="170"/>
      <c r="D30" s="170"/>
      <c r="E30" s="129">
        <f>COUNTIF('Service Line Inventory Template'!$G$2:$G$20004,A30)</f>
        <v>0</v>
      </c>
      <c r="F30" s="129"/>
      <c r="G30" s="167">
        <f>COUNTIF('Service Line Inventory Template'!K2:K20004,A30)</f>
        <v>0</v>
      </c>
      <c r="H30" s="168"/>
      <c r="I30" s="169"/>
      <c r="L30"/>
      <c r="M30"/>
      <c r="N30"/>
      <c r="O30"/>
    </row>
    <row r="31" spans="1:15" ht="15" customHeight="1" x14ac:dyDescent="0.25">
      <c r="A31" s="171" t="s">
        <v>28</v>
      </c>
      <c r="B31" s="171"/>
      <c r="C31" s="171"/>
      <c r="D31" s="171"/>
      <c r="E31" s="172">
        <f>COUNTIF('Service Line Inventory Template'!$G$2:$G$20004,A31)</f>
        <v>0</v>
      </c>
      <c r="F31" s="172"/>
      <c r="G31" s="173">
        <f>COUNTIF('Service Line Inventory Template'!K2:K20004,A31)</f>
        <v>0</v>
      </c>
      <c r="H31" s="174"/>
      <c r="I31" s="175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6" t="s">
        <v>83</v>
      </c>
      <c r="B34" s="177"/>
      <c r="C34" s="177"/>
      <c r="D34" s="177"/>
      <c r="E34" s="178" t="s">
        <v>84</v>
      </c>
      <c r="F34" s="178"/>
      <c r="G34" s="178"/>
      <c r="H34" s="178"/>
      <c r="I34" s="179"/>
    </row>
    <row r="35" spans="1:9" ht="32.450000000000003" customHeight="1" x14ac:dyDescent="0.2">
      <c r="A35" s="180" t="s">
        <v>85</v>
      </c>
      <c r="B35" s="181"/>
      <c r="C35" s="181"/>
      <c r="D35" s="181"/>
      <c r="E35" s="182"/>
      <c r="F35" s="182"/>
      <c r="G35" s="182"/>
      <c r="H35" s="182"/>
      <c r="I35" s="183"/>
    </row>
    <row r="37" spans="1:9" ht="15" customHeight="1" x14ac:dyDescent="0.25">
      <c r="A37" s="33" t="s">
        <v>86</v>
      </c>
    </row>
    <row r="38" spans="1:9" ht="15" customHeight="1" x14ac:dyDescent="0.2">
      <c r="A38" s="184" t="s">
        <v>87</v>
      </c>
      <c r="B38" s="185"/>
      <c r="C38" s="185"/>
      <c r="D38" s="185"/>
      <c r="E38" s="185"/>
      <c r="F38" s="185"/>
      <c r="G38" s="185"/>
      <c r="H38" s="185"/>
      <c r="I38" s="186"/>
    </row>
    <row r="39" spans="1:9" ht="15" customHeight="1" x14ac:dyDescent="0.2">
      <c r="A39" s="187"/>
      <c r="B39" s="188"/>
      <c r="C39" s="188"/>
      <c r="D39" s="188"/>
      <c r="E39" s="188"/>
      <c r="F39" s="188"/>
      <c r="G39" s="188"/>
      <c r="H39" s="188"/>
      <c r="I39" s="189"/>
    </row>
    <row r="40" spans="1:9" ht="15" customHeight="1" x14ac:dyDescent="0.2">
      <c r="A40" s="81"/>
      <c r="B40" s="57"/>
      <c r="C40" s="57"/>
      <c r="D40" s="57"/>
      <c r="E40" s="57"/>
      <c r="F40" s="57"/>
      <c r="G40" s="57"/>
      <c r="H40" s="57"/>
      <c r="I40" s="82"/>
    </row>
    <row r="41" spans="1:9" ht="15" customHeight="1" x14ac:dyDescent="0.2">
      <c r="A41" s="100"/>
      <c r="B41" s="101"/>
      <c r="C41" s="101"/>
      <c r="D41" s="101"/>
      <c r="E41" s="101"/>
      <c r="F41" s="101"/>
      <c r="G41" s="101"/>
      <c r="H41" s="101"/>
      <c r="I41" s="83"/>
    </row>
    <row r="42" spans="1:9" ht="15" customHeight="1" x14ac:dyDescent="0.2">
      <c r="A42" s="100" t="s">
        <v>88</v>
      </c>
      <c r="B42" s="101"/>
      <c r="C42" s="101"/>
      <c r="D42" s="101" t="s">
        <v>88</v>
      </c>
      <c r="E42" s="101"/>
      <c r="F42" s="101"/>
      <c r="G42" s="101"/>
      <c r="H42" s="101"/>
      <c r="I42" s="83" t="s">
        <v>89</v>
      </c>
    </row>
    <row r="43" spans="1:9" ht="15" customHeight="1" x14ac:dyDescent="0.2">
      <c r="A43" s="84"/>
      <c r="B43" s="39" t="s">
        <v>90</v>
      </c>
      <c r="C43" s="37"/>
      <c r="D43" s="40"/>
      <c r="E43" s="37"/>
      <c r="F43" s="40" t="s">
        <v>91</v>
      </c>
      <c r="G43" s="37"/>
      <c r="H43" s="40"/>
      <c r="I43" s="85" t="s">
        <v>92</v>
      </c>
    </row>
    <row r="44" spans="1:9" ht="15" customHeight="1" x14ac:dyDescent="0.2">
      <c r="A44" s="86"/>
      <c r="B44" s="87"/>
      <c r="C44" s="76"/>
      <c r="D44" s="87"/>
      <c r="E44" s="76"/>
      <c r="F44" s="87"/>
      <c r="G44" s="76"/>
      <c r="H44" s="76"/>
      <c r="I44" s="77"/>
    </row>
  </sheetData>
  <sheetProtection algorithmName="SHA-512" hashValue="9CMH1YgKSIWYKWiw6LZO0ryfo1LpUys3+/X8WmdYJaK39qOzsaFSRlx1c7Fo+qacWdYgJHvLbgAa23rMizS8gw==" saltValue="iyGuQEsxh4VhWD52us0qwQ==" spinCount="100000" sheet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Min-Sook (DOH)</dc:creator>
  <cp:keywords/>
  <dc:description/>
  <cp:lastModifiedBy>Kim, Min-Sook (HEALTH)</cp:lastModifiedBy>
  <cp:revision/>
  <cp:lastPrinted>2022-05-18T18:35:11Z</cp:lastPrinted>
  <dcterms:created xsi:type="dcterms:W3CDTF">2022-04-12T18:54:01Z</dcterms:created>
  <dcterms:modified xsi:type="dcterms:W3CDTF">2024-01-10T00:07:05Z</dcterms:modified>
  <cp:category/>
  <cp:contentStatus/>
</cp:coreProperties>
</file>